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iddhisamriddhi/Desktop/Python_experiments/"/>
    </mc:Choice>
  </mc:AlternateContent>
  <xr:revisionPtr revIDLastSave="0" documentId="13_ncr:1_{317E5E65-E7A6-E545-8A15-60773A32C5AA}" xr6:coauthVersionLast="45" xr6:coauthVersionMax="45" xr10:uidLastSave="{00000000-0000-0000-0000-000000000000}"/>
  <bookViews>
    <workbookView xWindow="0" yWindow="460" windowWidth="25600" windowHeight="14540" activeTab="7" xr2:uid="{D7F7163F-664A-EB48-BDDA-76C0A453EE89}"/>
  </bookViews>
  <sheets>
    <sheet name="PCA" sheetId="1" r:id="rId1"/>
    <sheet name="HHL" sheetId="2" r:id="rId2"/>
    <sheet name="Socio-economic" sheetId="3" r:id="rId3"/>
    <sheet name="Socio-economic_New" sheetId="14" r:id="rId4"/>
    <sheet name="Sheet2" sheetId="12" r:id="rId5"/>
    <sheet name="Crrelation 1" sheetId="7" r:id="rId6"/>
    <sheet name="Infrastructure" sheetId="8" r:id="rId7"/>
    <sheet name="Infrastructure_New" sheetId="15" r:id="rId8"/>
    <sheet name="Sheet4" sheetId="13" r:id="rId9"/>
    <sheet name="Correlation 2" sheetId="9" r:id="rId10"/>
    <sheet name="Sheet3" sheetId="10" r:id="rId11"/>
  </sheets>
  <definedNames>
    <definedName name="_xlnm._FilterDatabase" localSheetId="6" hidden="1">Infrastructure!$A$1:$Q$1</definedName>
    <definedName name="_xlnm._FilterDatabase" localSheetId="0" hidden="1">PCA!$B$1:$CN$1</definedName>
    <definedName name="_xlnm._FilterDatabase" localSheetId="4" hidden="1">Sheet2!$A$1:$C$1</definedName>
    <definedName name="_xlnm._FilterDatabase" localSheetId="8" hidden="1">Sheet4!$A$30:$C$30</definedName>
    <definedName name="_xlnm._FilterDatabase" localSheetId="2" hidden="1">'Socio-economic'!$A$1:$Q$1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G1" i="10" l="1"/>
  <c r="F202" i="8"/>
  <c r="E202" i="8"/>
  <c r="D202" i="8"/>
  <c r="C202" i="8"/>
  <c r="C200" i="8"/>
  <c r="D203" i="8"/>
  <c r="E203" i="8"/>
  <c r="F203" i="8"/>
  <c r="J2" i="8" s="1"/>
  <c r="F201" i="8"/>
  <c r="D201" i="8"/>
  <c r="H10" i="8" s="1"/>
  <c r="E201" i="8"/>
  <c r="I179" i="8" s="1"/>
  <c r="D200" i="8"/>
  <c r="E200" i="8"/>
  <c r="F200" i="8"/>
  <c r="C203" i="8"/>
  <c r="C201" i="8"/>
  <c r="G3" i="8" s="1"/>
  <c r="H2" i="8" l="1"/>
  <c r="G198" i="8"/>
  <c r="G194" i="8"/>
  <c r="G190" i="8"/>
  <c r="G186" i="8"/>
  <c r="G182" i="8"/>
  <c r="G178" i="8"/>
  <c r="G174" i="8"/>
  <c r="G170" i="8"/>
  <c r="G166" i="8"/>
  <c r="G162" i="8"/>
  <c r="G158" i="8"/>
  <c r="G154" i="8"/>
  <c r="G150" i="8"/>
  <c r="G146" i="8"/>
  <c r="G142" i="8"/>
  <c r="G138" i="8"/>
  <c r="G134" i="8"/>
  <c r="G130" i="8"/>
  <c r="G126" i="8"/>
  <c r="G122" i="8"/>
  <c r="G118" i="8"/>
  <c r="G114" i="8"/>
  <c r="G110" i="8"/>
  <c r="G106" i="8"/>
  <c r="G102" i="8"/>
  <c r="G98" i="8"/>
  <c r="G94" i="8"/>
  <c r="G90" i="8"/>
  <c r="G86" i="8"/>
  <c r="G82" i="8"/>
  <c r="G78" i="8"/>
  <c r="G74" i="8"/>
  <c r="G70" i="8"/>
  <c r="G66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10" i="8"/>
  <c r="G6" i="8"/>
  <c r="H199" i="8"/>
  <c r="H193" i="8"/>
  <c r="H185" i="8"/>
  <c r="H177" i="8"/>
  <c r="H169" i="8"/>
  <c r="H161" i="8"/>
  <c r="H153" i="8"/>
  <c r="H145" i="8"/>
  <c r="H137" i="8"/>
  <c r="H129" i="8"/>
  <c r="H121" i="8"/>
  <c r="H113" i="8"/>
  <c r="H105" i="8"/>
  <c r="H97" i="8"/>
  <c r="H89" i="8"/>
  <c r="H81" i="8"/>
  <c r="H73" i="8"/>
  <c r="H65" i="8"/>
  <c r="H57" i="8"/>
  <c r="H49" i="8"/>
  <c r="H41" i="8"/>
  <c r="H33" i="8"/>
  <c r="H25" i="8"/>
  <c r="H17" i="8"/>
  <c r="I199" i="8"/>
  <c r="I183" i="8"/>
  <c r="I2" i="8"/>
  <c r="G197" i="8"/>
  <c r="G193" i="8"/>
  <c r="G189" i="8"/>
  <c r="G185" i="8"/>
  <c r="G181" i="8"/>
  <c r="G177" i="8"/>
  <c r="G173" i="8"/>
  <c r="G169" i="8"/>
  <c r="G165" i="8"/>
  <c r="G161" i="8"/>
  <c r="G157" i="8"/>
  <c r="G153" i="8"/>
  <c r="G149" i="8"/>
  <c r="G145" i="8"/>
  <c r="G141" i="8"/>
  <c r="G137" i="8"/>
  <c r="G133" i="8"/>
  <c r="G129" i="8"/>
  <c r="G125" i="8"/>
  <c r="G121" i="8"/>
  <c r="G117" i="8"/>
  <c r="G113" i="8"/>
  <c r="G109" i="8"/>
  <c r="G105" i="8"/>
  <c r="G101" i="8"/>
  <c r="G97" i="8"/>
  <c r="G93" i="8"/>
  <c r="G89" i="8"/>
  <c r="G85" i="8"/>
  <c r="G81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H198" i="8"/>
  <c r="H190" i="8"/>
  <c r="H182" i="8"/>
  <c r="H174" i="8"/>
  <c r="H166" i="8"/>
  <c r="H158" i="8"/>
  <c r="H150" i="8"/>
  <c r="H142" i="8"/>
  <c r="H134" i="8"/>
  <c r="H126" i="8"/>
  <c r="H118" i="8"/>
  <c r="H110" i="8"/>
  <c r="H102" i="8"/>
  <c r="H94" i="8"/>
  <c r="H86" i="8"/>
  <c r="H78" i="8"/>
  <c r="H70" i="8"/>
  <c r="H62" i="8"/>
  <c r="H54" i="8"/>
  <c r="H46" i="8"/>
  <c r="H38" i="8"/>
  <c r="H30" i="8"/>
  <c r="H22" i="8"/>
  <c r="H14" i="8"/>
  <c r="I195" i="8"/>
  <c r="I5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101" i="8"/>
  <c r="I105" i="8"/>
  <c r="I109" i="8"/>
  <c r="I113" i="8"/>
  <c r="I117" i="8"/>
  <c r="I121" i="8"/>
  <c r="I125" i="8"/>
  <c r="I129" i="8"/>
  <c r="I133" i="8"/>
  <c r="I137" i="8"/>
  <c r="I141" i="8"/>
  <c r="I145" i="8"/>
  <c r="I6" i="8"/>
  <c r="I10" i="8"/>
  <c r="I14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06" i="8"/>
  <c r="I110" i="8"/>
  <c r="I114" i="8"/>
  <c r="I118" i="8"/>
  <c r="I122" i="8"/>
  <c r="I126" i="8"/>
  <c r="I130" i="8"/>
  <c r="I134" i="8"/>
  <c r="I138" i="8"/>
  <c r="I142" i="8"/>
  <c r="I3" i="8"/>
  <c r="I7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I111" i="8"/>
  <c r="I8" i="8"/>
  <c r="I24" i="8"/>
  <c r="I40" i="8"/>
  <c r="I56" i="8"/>
  <c r="I72" i="8"/>
  <c r="I88" i="8"/>
  <c r="I104" i="8"/>
  <c r="I116" i="8"/>
  <c r="I124" i="8"/>
  <c r="I132" i="8"/>
  <c r="I140" i="8"/>
  <c r="I147" i="8"/>
  <c r="I151" i="8"/>
  <c r="I155" i="8"/>
  <c r="I159" i="8"/>
  <c r="I163" i="8"/>
  <c r="I167" i="8"/>
  <c r="I171" i="8"/>
  <c r="I175" i="8"/>
  <c r="I12" i="8"/>
  <c r="I28" i="8"/>
  <c r="I44" i="8"/>
  <c r="I60" i="8"/>
  <c r="I76" i="8"/>
  <c r="I92" i="8"/>
  <c r="I108" i="8"/>
  <c r="I119" i="8"/>
  <c r="I127" i="8"/>
  <c r="I135" i="8"/>
  <c r="I143" i="8"/>
  <c r="I148" i="8"/>
  <c r="I152" i="8"/>
  <c r="I156" i="8"/>
  <c r="I160" i="8"/>
  <c r="I164" i="8"/>
  <c r="I168" i="8"/>
  <c r="I172" i="8"/>
  <c r="I176" i="8"/>
  <c r="I180" i="8"/>
  <c r="I184" i="8"/>
  <c r="I188" i="8"/>
  <c r="I192" i="8"/>
  <c r="I196" i="8"/>
  <c r="I16" i="8"/>
  <c r="I32" i="8"/>
  <c r="I48" i="8"/>
  <c r="I64" i="8"/>
  <c r="I80" i="8"/>
  <c r="I96" i="8"/>
  <c r="I112" i="8"/>
  <c r="I120" i="8"/>
  <c r="I128" i="8"/>
  <c r="I136" i="8"/>
  <c r="I144" i="8"/>
  <c r="I149" i="8"/>
  <c r="I153" i="8"/>
  <c r="I157" i="8"/>
  <c r="I161" i="8"/>
  <c r="I165" i="8"/>
  <c r="I169" i="8"/>
  <c r="I173" i="8"/>
  <c r="I177" i="8"/>
  <c r="I181" i="8"/>
  <c r="I185" i="8"/>
  <c r="I189" i="8"/>
  <c r="I193" i="8"/>
  <c r="I197" i="8"/>
  <c r="I4" i="8"/>
  <c r="I20" i="8"/>
  <c r="I36" i="8"/>
  <c r="I52" i="8"/>
  <c r="I68" i="8"/>
  <c r="I84" i="8"/>
  <c r="I100" i="8"/>
  <c r="I115" i="8"/>
  <c r="I123" i="8"/>
  <c r="I131" i="8"/>
  <c r="I139" i="8"/>
  <c r="I146" i="8"/>
  <c r="I150" i="8"/>
  <c r="I154" i="8"/>
  <c r="I158" i="8"/>
  <c r="I162" i="8"/>
  <c r="I166" i="8"/>
  <c r="I170" i="8"/>
  <c r="I174" i="8"/>
  <c r="I178" i="8"/>
  <c r="I182" i="8"/>
  <c r="I186" i="8"/>
  <c r="I190" i="8"/>
  <c r="I194" i="8"/>
  <c r="I198" i="8"/>
  <c r="G196" i="8"/>
  <c r="G192" i="8"/>
  <c r="G188" i="8"/>
  <c r="G184" i="8"/>
  <c r="G180" i="8"/>
  <c r="G176" i="8"/>
  <c r="G172" i="8"/>
  <c r="G168" i="8"/>
  <c r="G164" i="8"/>
  <c r="G160" i="8"/>
  <c r="G156" i="8"/>
  <c r="G152" i="8"/>
  <c r="G148" i="8"/>
  <c r="G144" i="8"/>
  <c r="G140" i="8"/>
  <c r="G136" i="8"/>
  <c r="G132" i="8"/>
  <c r="G128" i="8"/>
  <c r="G124" i="8"/>
  <c r="G120" i="8"/>
  <c r="G116" i="8"/>
  <c r="G112" i="8"/>
  <c r="G108" i="8"/>
  <c r="G104" i="8"/>
  <c r="G100" i="8"/>
  <c r="G96" i="8"/>
  <c r="G92" i="8"/>
  <c r="G88" i="8"/>
  <c r="G84" i="8"/>
  <c r="G80" i="8"/>
  <c r="G76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H197" i="8"/>
  <c r="H189" i="8"/>
  <c r="H181" i="8"/>
  <c r="H173" i="8"/>
  <c r="H165" i="8"/>
  <c r="H157" i="8"/>
  <c r="H149" i="8"/>
  <c r="H141" i="8"/>
  <c r="H133" i="8"/>
  <c r="H125" i="8"/>
  <c r="H117" i="8"/>
  <c r="H109" i="8"/>
  <c r="H101" i="8"/>
  <c r="H93" i="8"/>
  <c r="H85" i="8"/>
  <c r="H77" i="8"/>
  <c r="H69" i="8"/>
  <c r="H61" i="8"/>
  <c r="H53" i="8"/>
  <c r="H45" i="8"/>
  <c r="H37" i="8"/>
  <c r="H29" i="8"/>
  <c r="H21" i="8"/>
  <c r="I191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H123" i="8"/>
  <c r="H127" i="8"/>
  <c r="H131" i="8"/>
  <c r="H135" i="8"/>
  <c r="H139" i="8"/>
  <c r="H143" i="8"/>
  <c r="H147" i="8"/>
  <c r="H151" i="8"/>
  <c r="H155" i="8"/>
  <c r="H159" i="8"/>
  <c r="H163" i="8"/>
  <c r="H167" i="8"/>
  <c r="H171" i="8"/>
  <c r="H175" i="8"/>
  <c r="H179" i="8"/>
  <c r="H183" i="8"/>
  <c r="H187" i="8"/>
  <c r="H191" i="8"/>
  <c r="H195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5" i="8"/>
  <c r="H9" i="8"/>
  <c r="H13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3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4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13" i="8"/>
  <c r="J29" i="8"/>
  <c r="J45" i="8"/>
  <c r="J61" i="8"/>
  <c r="J77" i="8"/>
  <c r="J93" i="8"/>
  <c r="J109" i="8"/>
  <c r="J125" i="8"/>
  <c r="J141" i="8"/>
  <c r="J157" i="8"/>
  <c r="J173" i="8"/>
  <c r="J189" i="8"/>
  <c r="J17" i="8"/>
  <c r="J33" i="8"/>
  <c r="J49" i="8"/>
  <c r="J65" i="8"/>
  <c r="J81" i="8"/>
  <c r="J97" i="8"/>
  <c r="J113" i="8"/>
  <c r="J129" i="8"/>
  <c r="J145" i="8"/>
  <c r="J161" i="8"/>
  <c r="J177" i="8"/>
  <c r="J193" i="8"/>
  <c r="J5" i="8"/>
  <c r="J21" i="8"/>
  <c r="J37" i="8"/>
  <c r="J53" i="8"/>
  <c r="J69" i="8"/>
  <c r="J85" i="8"/>
  <c r="J101" i="8"/>
  <c r="J117" i="8"/>
  <c r="J133" i="8"/>
  <c r="J149" i="8"/>
  <c r="J165" i="8"/>
  <c r="J181" i="8"/>
  <c r="J197" i="8"/>
  <c r="J9" i="8"/>
  <c r="J25" i="8"/>
  <c r="J41" i="8"/>
  <c r="J57" i="8"/>
  <c r="J73" i="8"/>
  <c r="J89" i="8"/>
  <c r="J105" i="8"/>
  <c r="J121" i="8"/>
  <c r="J137" i="8"/>
  <c r="J153" i="8"/>
  <c r="J169" i="8"/>
  <c r="J185" i="8"/>
  <c r="G2" i="8"/>
  <c r="G199" i="8"/>
  <c r="G195" i="8"/>
  <c r="G191" i="8"/>
  <c r="G187" i="8"/>
  <c r="G183" i="8"/>
  <c r="G179" i="8"/>
  <c r="G175" i="8"/>
  <c r="G171" i="8"/>
  <c r="G167" i="8"/>
  <c r="G163" i="8"/>
  <c r="G159" i="8"/>
  <c r="G155" i="8"/>
  <c r="G151" i="8"/>
  <c r="G147" i="8"/>
  <c r="G143" i="8"/>
  <c r="G139" i="8"/>
  <c r="G135" i="8"/>
  <c r="G131" i="8"/>
  <c r="G127" i="8"/>
  <c r="G123" i="8"/>
  <c r="G119" i="8"/>
  <c r="G115" i="8"/>
  <c r="G111" i="8"/>
  <c r="G107" i="8"/>
  <c r="G103" i="8"/>
  <c r="G99" i="8"/>
  <c r="G95" i="8"/>
  <c r="G91" i="8"/>
  <c r="G87" i="8"/>
  <c r="G83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H194" i="8"/>
  <c r="H186" i="8"/>
  <c r="H178" i="8"/>
  <c r="H170" i="8"/>
  <c r="H162" i="8"/>
  <c r="H154" i="8"/>
  <c r="H146" i="8"/>
  <c r="H138" i="8"/>
  <c r="H130" i="8"/>
  <c r="H122" i="8"/>
  <c r="H114" i="8"/>
  <c r="H106" i="8"/>
  <c r="H98" i="8"/>
  <c r="H90" i="8"/>
  <c r="H82" i="8"/>
  <c r="H74" i="8"/>
  <c r="H66" i="8"/>
  <c r="H58" i="8"/>
  <c r="H50" i="8"/>
  <c r="H42" i="8"/>
  <c r="H34" i="8"/>
  <c r="H26" i="8"/>
  <c r="H18" i="8"/>
  <c r="H6" i="8"/>
  <c r="I187" i="8"/>
  <c r="J2" i="3" l="1"/>
  <c r="K35" i="8" l="1"/>
  <c r="K118" i="8"/>
  <c r="K199" i="8"/>
  <c r="K7" i="8"/>
  <c r="K170" i="8"/>
  <c r="K117" i="8"/>
  <c r="K58" i="8"/>
  <c r="K33" i="8"/>
  <c r="K152" i="8"/>
  <c r="K44" i="8"/>
  <c r="K86" i="8"/>
  <c r="K143" i="8"/>
  <c r="K31" i="8"/>
  <c r="K120" i="8"/>
  <c r="K8" i="8"/>
  <c r="K97" i="8"/>
  <c r="K9" i="8"/>
  <c r="K167" i="8"/>
  <c r="K34" i="8"/>
  <c r="K172" i="8"/>
  <c r="K171" i="8"/>
  <c r="K59" i="8"/>
  <c r="K116" i="8"/>
  <c r="K198" i="8"/>
  <c r="K94" i="8"/>
  <c r="K161" i="8"/>
  <c r="K73" i="8"/>
  <c r="K140" i="8"/>
  <c r="K114" i="8"/>
  <c r="K144" i="8"/>
  <c r="K32" i="8"/>
  <c r="K84" i="8"/>
  <c r="K178" i="8"/>
  <c r="K67" i="8"/>
  <c r="K137" i="8"/>
  <c r="K53" i="8"/>
  <c r="K180" i="8"/>
  <c r="K192" i="8"/>
  <c r="K87" i="8"/>
  <c r="K179" i="8"/>
  <c r="K175" i="8"/>
  <c r="K166" i="8"/>
  <c r="K139" i="8"/>
  <c r="K107" i="8"/>
  <c r="K80" i="8"/>
  <c r="K54" i="8"/>
  <c r="K22" i="8"/>
  <c r="K164" i="8"/>
  <c r="K138" i="8"/>
  <c r="K106" i="8"/>
  <c r="K79" i="8"/>
  <c r="K52" i="8"/>
  <c r="K20" i="8"/>
  <c r="K194" i="8"/>
  <c r="K174" i="8"/>
  <c r="K142" i="8"/>
  <c r="K115" i="8"/>
  <c r="K88" i="8"/>
  <c r="K56" i="8"/>
  <c r="K30" i="8"/>
  <c r="K3" i="8"/>
  <c r="K153" i="8"/>
  <c r="K133" i="8"/>
  <c r="K113" i="8"/>
  <c r="K89" i="8"/>
  <c r="K69" i="8"/>
  <c r="K49" i="8"/>
  <c r="K25" i="8"/>
  <c r="K5" i="8"/>
  <c r="K124" i="8"/>
  <c r="K28" i="8"/>
  <c r="K55" i="8"/>
  <c r="K162" i="8"/>
  <c r="K18" i="8"/>
  <c r="K184" i="8"/>
  <c r="K185" i="8"/>
  <c r="K2" i="8"/>
  <c r="K160" i="8"/>
  <c r="K128" i="8"/>
  <c r="K102" i="8"/>
  <c r="K75" i="8"/>
  <c r="K43" i="8"/>
  <c r="K16" i="8"/>
  <c r="K159" i="8"/>
  <c r="K127" i="8"/>
  <c r="K100" i="8"/>
  <c r="K74" i="8"/>
  <c r="K42" i="8"/>
  <c r="K15" i="8"/>
  <c r="K190" i="8"/>
  <c r="K163" i="8"/>
  <c r="K136" i="8"/>
  <c r="K110" i="8"/>
  <c r="K78" i="8"/>
  <c r="K51" i="8"/>
  <c r="K24" i="8"/>
  <c r="K169" i="8"/>
  <c r="K149" i="8"/>
  <c r="K129" i="8"/>
  <c r="K105" i="8"/>
  <c r="K85" i="8"/>
  <c r="K65" i="8"/>
  <c r="K41" i="8"/>
  <c r="K21" i="8"/>
  <c r="K177" i="8"/>
  <c r="K92" i="8"/>
  <c r="K39" i="8"/>
  <c r="K76" i="8"/>
  <c r="K181" i="8"/>
  <c r="K82" i="8"/>
  <c r="K108" i="8"/>
  <c r="K23" i="8"/>
  <c r="K130" i="8"/>
  <c r="K195" i="8"/>
  <c r="K71" i="8"/>
  <c r="K191" i="8"/>
  <c r="K150" i="8"/>
  <c r="K123" i="8"/>
  <c r="K96" i="8"/>
  <c r="K64" i="8"/>
  <c r="K38" i="8"/>
  <c r="K11" i="8"/>
  <c r="K148" i="8"/>
  <c r="K122" i="8"/>
  <c r="K95" i="8"/>
  <c r="K63" i="8"/>
  <c r="K36" i="8"/>
  <c r="K10" i="8"/>
  <c r="K182" i="8"/>
  <c r="K158" i="8"/>
  <c r="K131" i="8"/>
  <c r="K99" i="8"/>
  <c r="K72" i="8"/>
  <c r="K46" i="8"/>
  <c r="K14" i="8"/>
  <c r="K165" i="8"/>
  <c r="K145" i="8"/>
  <c r="K121" i="8"/>
  <c r="K101" i="8"/>
  <c r="K81" i="8"/>
  <c r="K57" i="8"/>
  <c r="K37" i="8"/>
  <c r="K17" i="8"/>
  <c r="K135" i="8"/>
  <c r="K103" i="8"/>
  <c r="K119" i="8"/>
  <c r="K187" i="8"/>
  <c r="K146" i="8"/>
  <c r="K66" i="8"/>
  <c r="K151" i="8"/>
  <c r="K189" i="8"/>
  <c r="K156" i="8"/>
  <c r="K196" i="8"/>
  <c r="K155" i="8"/>
  <c r="K134" i="8"/>
  <c r="K112" i="8"/>
  <c r="K91" i="8"/>
  <c r="K70" i="8"/>
  <c r="K48" i="8"/>
  <c r="K27" i="8"/>
  <c r="K6" i="8"/>
  <c r="K154" i="8"/>
  <c r="K132" i="8"/>
  <c r="K111" i="8"/>
  <c r="K90" i="8"/>
  <c r="K68" i="8"/>
  <c r="K47" i="8"/>
  <c r="K26" i="8"/>
  <c r="K4" i="8"/>
  <c r="K186" i="8"/>
  <c r="K168" i="8"/>
  <c r="K147" i="8"/>
  <c r="K126" i="8"/>
  <c r="K104" i="8"/>
  <c r="K83" i="8"/>
  <c r="K62" i="8"/>
  <c r="K40" i="8"/>
  <c r="K19" i="8"/>
  <c r="K173" i="8"/>
  <c r="K157" i="8"/>
  <c r="K141" i="8"/>
  <c r="K125" i="8"/>
  <c r="K109" i="8"/>
  <c r="K93" i="8"/>
  <c r="K77" i="8"/>
  <c r="K61" i="8"/>
  <c r="K45" i="8"/>
  <c r="K29" i="8"/>
  <c r="K13" i="8"/>
  <c r="K193" i="8"/>
  <c r="K50" i="8"/>
  <c r="K188" i="8"/>
  <c r="K12" i="8"/>
  <c r="K98" i="8"/>
  <c r="K176" i="8"/>
  <c r="K197" i="8"/>
  <c r="K183" i="8"/>
  <c r="K60" i="8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" i="3"/>
  <c r="H64" i="3"/>
  <c r="H94" i="3"/>
  <c r="H112" i="3"/>
  <c r="H107" i="3"/>
  <c r="H35" i="3"/>
  <c r="H139" i="3"/>
  <c r="H180" i="3"/>
  <c r="H166" i="3"/>
  <c r="H105" i="3"/>
  <c r="H167" i="3"/>
  <c r="H120" i="3"/>
  <c r="H21" i="3"/>
  <c r="H111" i="3"/>
  <c r="H169" i="3"/>
  <c r="H106" i="3"/>
  <c r="H119" i="3"/>
  <c r="H79" i="3"/>
  <c r="H178" i="3"/>
  <c r="H127" i="3"/>
  <c r="H140" i="3"/>
  <c r="H102" i="3"/>
  <c r="H101" i="3"/>
  <c r="H113" i="3"/>
  <c r="H147" i="3"/>
  <c r="H179" i="3"/>
  <c r="H65" i="3"/>
  <c r="H95" i="3"/>
  <c r="H47" i="3"/>
  <c r="H170" i="3"/>
  <c r="H141" i="3"/>
  <c r="H144" i="3"/>
  <c r="H20" i="3"/>
  <c r="H22" i="3"/>
  <c r="H155" i="3"/>
  <c r="H92" i="3"/>
  <c r="H168" i="3"/>
  <c r="H99" i="3"/>
  <c r="H16" i="3"/>
  <c r="H100" i="3"/>
  <c r="H77" i="3"/>
  <c r="H110" i="3"/>
  <c r="H78" i="3"/>
  <c r="H174" i="3"/>
  <c r="H30" i="3"/>
  <c r="H90" i="3"/>
  <c r="H109" i="3"/>
  <c r="H171" i="3"/>
  <c r="H56" i="3"/>
  <c r="H46" i="3"/>
  <c r="H148" i="3"/>
  <c r="H63" i="3"/>
  <c r="H68" i="3"/>
  <c r="H158" i="3"/>
  <c r="H143" i="3"/>
  <c r="H2" i="3"/>
  <c r="H145" i="3"/>
  <c r="H91" i="3"/>
  <c r="H134" i="3"/>
  <c r="H19" i="3"/>
  <c r="H53" i="3"/>
  <c r="H81" i="3"/>
  <c r="H61" i="3"/>
  <c r="H66" i="3"/>
  <c r="H67" i="3"/>
  <c r="H98" i="3"/>
  <c r="H129" i="3"/>
  <c r="H49" i="3"/>
  <c r="H138" i="3"/>
  <c r="H11" i="3"/>
  <c r="H108" i="3"/>
  <c r="H3" i="3"/>
  <c r="H36" i="3"/>
  <c r="H39" i="3"/>
  <c r="H115" i="3"/>
  <c r="H156" i="3"/>
  <c r="H37" i="3"/>
  <c r="H116" i="3"/>
  <c r="H12" i="3"/>
  <c r="H80" i="3"/>
  <c r="H121" i="3"/>
  <c r="H125" i="3"/>
  <c r="H122" i="3"/>
  <c r="H93" i="3"/>
  <c r="H136" i="3"/>
  <c r="H96" i="3"/>
  <c r="H50" i="3"/>
  <c r="H17" i="3"/>
  <c r="H62" i="3"/>
  <c r="H114" i="3"/>
  <c r="H97" i="3"/>
  <c r="H154" i="3"/>
  <c r="H89" i="3"/>
  <c r="H187" i="3"/>
  <c r="H146" i="3"/>
  <c r="H152" i="3"/>
  <c r="H137" i="3"/>
  <c r="H142" i="3"/>
  <c r="H33" i="3"/>
  <c r="H87" i="3"/>
  <c r="H88" i="3"/>
  <c r="H153" i="3"/>
  <c r="H123" i="3"/>
  <c r="H45" i="3"/>
  <c r="H124" i="3"/>
  <c r="H60" i="3"/>
  <c r="H160" i="3"/>
  <c r="H183" i="3"/>
  <c r="H38" i="3"/>
  <c r="H43" i="3"/>
  <c r="H157" i="3"/>
  <c r="H14" i="3"/>
  <c r="H133" i="3"/>
  <c r="H32" i="3"/>
  <c r="H5" i="3"/>
  <c r="H118" i="3"/>
  <c r="H48" i="3"/>
  <c r="H181" i="3"/>
  <c r="H173" i="3"/>
  <c r="H132" i="3"/>
  <c r="H163" i="3"/>
  <c r="H184" i="3"/>
  <c r="H57" i="3"/>
  <c r="H165" i="3"/>
  <c r="H176" i="3"/>
  <c r="H128" i="3"/>
  <c r="H75" i="3"/>
  <c r="H84" i="3"/>
  <c r="H59" i="3"/>
  <c r="H69" i="3"/>
  <c r="H164" i="3"/>
  <c r="H197" i="3"/>
  <c r="H31" i="3"/>
  <c r="H159" i="3"/>
  <c r="H52" i="3"/>
  <c r="H162" i="3"/>
  <c r="H186" i="3"/>
  <c r="H149" i="3"/>
  <c r="H29" i="3"/>
  <c r="H182" i="3"/>
  <c r="H27" i="3"/>
  <c r="H9" i="3"/>
  <c r="H34" i="3"/>
  <c r="H117" i="3"/>
  <c r="H54" i="3"/>
  <c r="H76" i="3"/>
  <c r="H172" i="3"/>
  <c r="H51" i="3"/>
  <c r="H188" i="3"/>
  <c r="H135" i="3"/>
  <c r="H18" i="3"/>
  <c r="H83" i="3"/>
  <c r="H189" i="3"/>
  <c r="H55" i="3"/>
  <c r="H199" i="3"/>
  <c r="H85" i="3"/>
  <c r="H103" i="3"/>
  <c r="H44" i="3"/>
  <c r="H28" i="3"/>
  <c r="H23" i="3"/>
  <c r="H195" i="3"/>
  <c r="H6" i="3"/>
  <c r="H177" i="3"/>
  <c r="H104" i="3"/>
  <c r="H150" i="3"/>
  <c r="H161" i="3"/>
  <c r="H82" i="3"/>
  <c r="H70" i="3"/>
  <c r="H10" i="3"/>
  <c r="H185" i="3"/>
  <c r="H196" i="3"/>
  <c r="H42" i="3"/>
  <c r="H4" i="3"/>
  <c r="H131" i="3"/>
  <c r="H194" i="3"/>
  <c r="H58" i="3"/>
  <c r="H25" i="3"/>
  <c r="H40" i="3"/>
  <c r="H24" i="3"/>
  <c r="H13" i="3"/>
  <c r="H71" i="3"/>
  <c r="H198" i="3"/>
  <c r="H73" i="3"/>
  <c r="H175" i="3"/>
  <c r="H86" i="3"/>
  <c r="H15" i="3"/>
  <c r="H191" i="3"/>
  <c r="H72" i="3"/>
  <c r="H130" i="3"/>
  <c r="H190" i="3"/>
  <c r="H74" i="3"/>
  <c r="H192" i="3"/>
  <c r="H7" i="3"/>
  <c r="H8" i="3"/>
  <c r="H41" i="3"/>
  <c r="H193" i="3"/>
  <c r="H151" i="3"/>
  <c r="H26" i="3"/>
  <c r="H126" i="3"/>
  <c r="L203" i="3" l="1"/>
  <c r="J202" i="3"/>
  <c r="K203" i="3"/>
  <c r="I201" i="3"/>
  <c r="H201" i="3"/>
  <c r="L200" i="3"/>
  <c r="L201" i="3"/>
  <c r="H202" i="3"/>
  <c r="I202" i="3"/>
  <c r="M2" i="3" s="1"/>
  <c r="J203" i="3"/>
  <c r="N103" i="3" s="1"/>
  <c r="K200" i="3"/>
  <c r="K201" i="3"/>
  <c r="L202" i="3"/>
  <c r="H203" i="3"/>
  <c r="I203" i="3"/>
  <c r="H200" i="3"/>
  <c r="J200" i="3"/>
  <c r="J201" i="3"/>
  <c r="K202" i="3"/>
  <c r="O171" i="3" s="1"/>
  <c r="I200" i="3"/>
  <c r="P154" i="3" l="1"/>
  <c r="N177" i="3"/>
  <c r="O4" i="3"/>
  <c r="O36" i="3"/>
  <c r="O68" i="3"/>
  <c r="O100" i="3"/>
  <c r="O132" i="3"/>
  <c r="O164" i="3"/>
  <c r="O196" i="3"/>
  <c r="N10" i="3"/>
  <c r="N30" i="3"/>
  <c r="N50" i="3"/>
  <c r="N74" i="3"/>
  <c r="N94" i="3"/>
  <c r="N114" i="3"/>
  <c r="N138" i="3"/>
  <c r="N158" i="3"/>
  <c r="N178" i="3"/>
  <c r="O21" i="3"/>
  <c r="O85" i="3"/>
  <c r="O149" i="3"/>
  <c r="N3" i="3"/>
  <c r="N35" i="3"/>
  <c r="N67" i="3"/>
  <c r="N99" i="3"/>
  <c r="N131" i="3"/>
  <c r="N163" i="3"/>
  <c r="N195" i="3"/>
  <c r="O46" i="3"/>
  <c r="O110" i="3"/>
  <c r="O174" i="3"/>
  <c r="N40" i="3"/>
  <c r="N104" i="3"/>
  <c r="N168" i="3"/>
  <c r="O39" i="3"/>
  <c r="O103" i="3"/>
  <c r="O191" i="3"/>
  <c r="N117" i="3"/>
  <c r="O179" i="3"/>
  <c r="N113" i="3"/>
  <c r="O8" i="3"/>
  <c r="O40" i="3"/>
  <c r="O72" i="3"/>
  <c r="O104" i="3"/>
  <c r="O136" i="3"/>
  <c r="O168" i="3"/>
  <c r="O2" i="3"/>
  <c r="N14" i="3"/>
  <c r="N34" i="3"/>
  <c r="N58" i="3"/>
  <c r="N78" i="3"/>
  <c r="N98" i="3"/>
  <c r="N122" i="3"/>
  <c r="N142" i="3"/>
  <c r="N162" i="3"/>
  <c r="N186" i="3"/>
  <c r="O37" i="3"/>
  <c r="O101" i="3"/>
  <c r="O165" i="3"/>
  <c r="N15" i="3"/>
  <c r="N47" i="3"/>
  <c r="N79" i="3"/>
  <c r="N111" i="3"/>
  <c r="N143" i="3"/>
  <c r="N175" i="3"/>
  <c r="O62" i="3"/>
  <c r="O126" i="3"/>
  <c r="O190" i="3"/>
  <c r="N56" i="3"/>
  <c r="N120" i="3"/>
  <c r="N184" i="3"/>
  <c r="O55" i="3"/>
  <c r="O123" i="3"/>
  <c r="N25" i="3"/>
  <c r="N149" i="3"/>
  <c r="N13" i="3"/>
  <c r="N145" i="3"/>
  <c r="O20" i="3"/>
  <c r="O52" i="3"/>
  <c r="O84" i="3"/>
  <c r="O116" i="3"/>
  <c r="O148" i="3"/>
  <c r="O180" i="3"/>
  <c r="N6" i="3"/>
  <c r="N18" i="3"/>
  <c r="N42" i="3"/>
  <c r="N62" i="3"/>
  <c r="N82" i="3"/>
  <c r="N106" i="3"/>
  <c r="N126" i="3"/>
  <c r="N146" i="3"/>
  <c r="N170" i="3"/>
  <c r="N190" i="3"/>
  <c r="O53" i="3"/>
  <c r="O117" i="3"/>
  <c r="O181" i="3"/>
  <c r="N19" i="3"/>
  <c r="N51" i="3"/>
  <c r="N83" i="3"/>
  <c r="N115" i="3"/>
  <c r="N147" i="3"/>
  <c r="N179" i="3"/>
  <c r="O14" i="3"/>
  <c r="O78" i="3"/>
  <c r="O142" i="3"/>
  <c r="N8" i="3"/>
  <c r="N72" i="3"/>
  <c r="N136" i="3"/>
  <c r="O7" i="3"/>
  <c r="O71" i="3"/>
  <c r="O139" i="3"/>
  <c r="N57" i="3"/>
  <c r="N181" i="3"/>
  <c r="N45" i="3"/>
  <c r="O24" i="3"/>
  <c r="O56" i="3"/>
  <c r="O88" i="3"/>
  <c r="O120" i="3"/>
  <c r="O152" i="3"/>
  <c r="O184" i="3"/>
  <c r="N193" i="3"/>
  <c r="N26" i="3"/>
  <c r="N46" i="3"/>
  <c r="N66" i="3"/>
  <c r="N90" i="3"/>
  <c r="N110" i="3"/>
  <c r="N130" i="3"/>
  <c r="N154" i="3"/>
  <c r="N174" i="3"/>
  <c r="O5" i="3"/>
  <c r="O69" i="3"/>
  <c r="O133" i="3"/>
  <c r="O197" i="3"/>
  <c r="N31" i="3"/>
  <c r="N63" i="3"/>
  <c r="N95" i="3"/>
  <c r="N127" i="3"/>
  <c r="N159" i="3"/>
  <c r="N191" i="3"/>
  <c r="O30" i="3"/>
  <c r="O94" i="3"/>
  <c r="O158" i="3"/>
  <c r="N24" i="3"/>
  <c r="N88" i="3"/>
  <c r="N152" i="3"/>
  <c r="O23" i="3"/>
  <c r="O87" i="3"/>
  <c r="O159" i="3"/>
  <c r="N85" i="3"/>
  <c r="O151" i="3"/>
  <c r="N81" i="3"/>
  <c r="M196" i="3"/>
  <c r="M164" i="3"/>
  <c r="M132" i="3"/>
  <c r="M100" i="3"/>
  <c r="M68" i="3"/>
  <c r="M36" i="3"/>
  <c r="M4" i="3"/>
  <c r="M168" i="3"/>
  <c r="M136" i="3"/>
  <c r="M104" i="3"/>
  <c r="M72" i="3"/>
  <c r="M40" i="3"/>
  <c r="M8" i="3"/>
  <c r="M189" i="3"/>
  <c r="M173" i="3"/>
  <c r="M157" i="3"/>
  <c r="M141" i="3"/>
  <c r="M125" i="3"/>
  <c r="M109" i="3"/>
  <c r="M93" i="3"/>
  <c r="M191" i="3"/>
  <c r="M175" i="3"/>
  <c r="M159" i="3"/>
  <c r="M143" i="3"/>
  <c r="M127" i="3"/>
  <c r="M111" i="3"/>
  <c r="M95" i="3"/>
  <c r="M79" i="3"/>
  <c r="M63" i="3"/>
  <c r="M47" i="3"/>
  <c r="M31" i="3"/>
  <c r="M15" i="3"/>
  <c r="M182" i="3"/>
  <c r="M166" i="3"/>
  <c r="M150" i="3"/>
  <c r="M134" i="3"/>
  <c r="M118" i="3"/>
  <c r="M102" i="3"/>
  <c r="M86" i="3"/>
  <c r="M70" i="3"/>
  <c r="M54" i="3"/>
  <c r="M38" i="3"/>
  <c r="M22" i="3"/>
  <c r="M6" i="3"/>
  <c r="M81" i="3"/>
  <c r="M65" i="3"/>
  <c r="M49" i="3"/>
  <c r="M33" i="3"/>
  <c r="M17" i="3"/>
  <c r="M140" i="3"/>
  <c r="M176" i="3"/>
  <c r="M80" i="3"/>
  <c r="M48" i="3"/>
  <c r="M193" i="3"/>
  <c r="M145" i="3"/>
  <c r="M113" i="3"/>
  <c r="M179" i="3"/>
  <c r="M147" i="3"/>
  <c r="M99" i="3"/>
  <c r="M51" i="3"/>
  <c r="M3" i="3"/>
  <c r="M170" i="3"/>
  <c r="M138" i="3"/>
  <c r="M188" i="3"/>
  <c r="M156" i="3"/>
  <c r="M124" i="3"/>
  <c r="M92" i="3"/>
  <c r="M60" i="3"/>
  <c r="M28" i="3"/>
  <c r="M192" i="3"/>
  <c r="M160" i="3"/>
  <c r="M128" i="3"/>
  <c r="M96" i="3"/>
  <c r="M64" i="3"/>
  <c r="M32" i="3"/>
  <c r="M198" i="3"/>
  <c r="M185" i="3"/>
  <c r="M169" i="3"/>
  <c r="M153" i="3"/>
  <c r="M137" i="3"/>
  <c r="M121" i="3"/>
  <c r="M105" i="3"/>
  <c r="M187" i="3"/>
  <c r="M171" i="3"/>
  <c r="M155" i="3"/>
  <c r="M139" i="3"/>
  <c r="M123" i="3"/>
  <c r="M107" i="3"/>
  <c r="M91" i="3"/>
  <c r="M75" i="3"/>
  <c r="M59" i="3"/>
  <c r="M43" i="3"/>
  <c r="M27" i="3"/>
  <c r="M11" i="3"/>
  <c r="M194" i="3"/>
  <c r="M178" i="3"/>
  <c r="M162" i="3"/>
  <c r="M146" i="3"/>
  <c r="M130" i="3"/>
  <c r="M114" i="3"/>
  <c r="M98" i="3"/>
  <c r="M82" i="3"/>
  <c r="M66" i="3"/>
  <c r="M50" i="3"/>
  <c r="M34" i="3"/>
  <c r="M18" i="3"/>
  <c r="M77" i="3"/>
  <c r="M61" i="3"/>
  <c r="M45" i="3"/>
  <c r="M29" i="3"/>
  <c r="M13" i="3"/>
  <c r="M108" i="3"/>
  <c r="M144" i="3"/>
  <c r="M161" i="3"/>
  <c r="M97" i="3"/>
  <c r="M195" i="3"/>
  <c r="M131" i="3"/>
  <c r="M83" i="3"/>
  <c r="M35" i="3"/>
  <c r="M154" i="3"/>
  <c r="M180" i="3"/>
  <c r="M148" i="3"/>
  <c r="M116" i="3"/>
  <c r="M84" i="3"/>
  <c r="M52" i="3"/>
  <c r="M20" i="3"/>
  <c r="M184" i="3"/>
  <c r="M152" i="3"/>
  <c r="M120" i="3"/>
  <c r="M88" i="3"/>
  <c r="M56" i="3"/>
  <c r="M24" i="3"/>
  <c r="M197" i="3"/>
  <c r="M181" i="3"/>
  <c r="M165" i="3"/>
  <c r="M149" i="3"/>
  <c r="M133" i="3"/>
  <c r="M117" i="3"/>
  <c r="M101" i="3"/>
  <c r="M199" i="3"/>
  <c r="M183" i="3"/>
  <c r="M167" i="3"/>
  <c r="M151" i="3"/>
  <c r="M135" i="3"/>
  <c r="M119" i="3"/>
  <c r="M103" i="3"/>
  <c r="M87" i="3"/>
  <c r="M71" i="3"/>
  <c r="M55" i="3"/>
  <c r="M39" i="3"/>
  <c r="M23" i="3"/>
  <c r="M7" i="3"/>
  <c r="M190" i="3"/>
  <c r="M174" i="3"/>
  <c r="M158" i="3"/>
  <c r="M142" i="3"/>
  <c r="M126" i="3"/>
  <c r="M110" i="3"/>
  <c r="M94" i="3"/>
  <c r="M78" i="3"/>
  <c r="M62" i="3"/>
  <c r="M46" i="3"/>
  <c r="M30" i="3"/>
  <c r="M14" i="3"/>
  <c r="M89" i="3"/>
  <c r="M73" i="3"/>
  <c r="M57" i="3"/>
  <c r="M41" i="3"/>
  <c r="M25" i="3"/>
  <c r="M9" i="3"/>
  <c r="M172" i="3"/>
  <c r="M76" i="3"/>
  <c r="M44" i="3"/>
  <c r="M12" i="3"/>
  <c r="M112" i="3"/>
  <c r="M16" i="3"/>
  <c r="M177" i="3"/>
  <c r="M129" i="3"/>
  <c r="M163" i="3"/>
  <c r="M115" i="3"/>
  <c r="M67" i="3"/>
  <c r="M19" i="3"/>
  <c r="M186" i="3"/>
  <c r="M37" i="3"/>
  <c r="M42" i="3"/>
  <c r="M58" i="3"/>
  <c r="P185" i="3"/>
  <c r="P169" i="3"/>
  <c r="P153" i="3"/>
  <c r="P137" i="3"/>
  <c r="P121" i="3"/>
  <c r="P105" i="3"/>
  <c r="P89" i="3"/>
  <c r="P73" i="3"/>
  <c r="P57" i="3"/>
  <c r="P41" i="3"/>
  <c r="P25" i="3"/>
  <c r="P9" i="3"/>
  <c r="P196" i="3"/>
  <c r="P180" i="3"/>
  <c r="P164" i="3"/>
  <c r="P148" i="3"/>
  <c r="P132" i="3"/>
  <c r="P116" i="3"/>
  <c r="P100" i="3"/>
  <c r="P84" i="3"/>
  <c r="P68" i="3"/>
  <c r="P52" i="3"/>
  <c r="P36" i="3"/>
  <c r="P20" i="3"/>
  <c r="P4" i="3"/>
  <c r="P199" i="3"/>
  <c r="P183" i="3"/>
  <c r="P167" i="3"/>
  <c r="P151" i="3"/>
  <c r="P135" i="3"/>
  <c r="P119" i="3"/>
  <c r="P103" i="3"/>
  <c r="P87" i="3"/>
  <c r="P71" i="3"/>
  <c r="P55" i="3"/>
  <c r="P39" i="3"/>
  <c r="P23" i="3"/>
  <c r="P7" i="3"/>
  <c r="P198" i="3"/>
  <c r="P182" i="3"/>
  <c r="P166" i="3"/>
  <c r="P150" i="3"/>
  <c r="P134" i="3"/>
  <c r="P118" i="3"/>
  <c r="P102" i="3"/>
  <c r="P86" i="3"/>
  <c r="P70" i="3"/>
  <c r="P54" i="3"/>
  <c r="P38" i="3"/>
  <c r="P22" i="3"/>
  <c r="P6" i="3"/>
  <c r="P178" i="3"/>
  <c r="P146" i="3"/>
  <c r="P130" i="3"/>
  <c r="P98" i="3"/>
  <c r="P82" i="3"/>
  <c r="P50" i="3"/>
  <c r="P34" i="3"/>
  <c r="P190" i="3"/>
  <c r="P158" i="3"/>
  <c r="P126" i="3"/>
  <c r="P78" i="3"/>
  <c r="P62" i="3"/>
  <c r="P14" i="3"/>
  <c r="P173" i="3"/>
  <c r="P125" i="3"/>
  <c r="P93" i="3"/>
  <c r="P61" i="3"/>
  <c r="P13" i="3"/>
  <c r="P184" i="3"/>
  <c r="P152" i="3"/>
  <c r="P104" i="3"/>
  <c r="P56" i="3"/>
  <c r="P8" i="3"/>
  <c r="P197" i="3"/>
  <c r="P181" i="3"/>
  <c r="P165" i="3"/>
  <c r="P149" i="3"/>
  <c r="P133" i="3"/>
  <c r="P117" i="3"/>
  <c r="P101" i="3"/>
  <c r="P85" i="3"/>
  <c r="P69" i="3"/>
  <c r="P53" i="3"/>
  <c r="P37" i="3"/>
  <c r="P21" i="3"/>
  <c r="P5" i="3"/>
  <c r="P192" i="3"/>
  <c r="P176" i="3"/>
  <c r="P160" i="3"/>
  <c r="P144" i="3"/>
  <c r="P128" i="3"/>
  <c r="P112" i="3"/>
  <c r="P96" i="3"/>
  <c r="P80" i="3"/>
  <c r="P64" i="3"/>
  <c r="P48" i="3"/>
  <c r="P32" i="3"/>
  <c r="P16" i="3"/>
  <c r="P195" i="3"/>
  <c r="P179" i="3"/>
  <c r="P163" i="3"/>
  <c r="P147" i="3"/>
  <c r="P131" i="3"/>
  <c r="P115" i="3"/>
  <c r="P99" i="3"/>
  <c r="P83" i="3"/>
  <c r="P67" i="3"/>
  <c r="P51" i="3"/>
  <c r="P35" i="3"/>
  <c r="P19" i="3"/>
  <c r="P3" i="3"/>
  <c r="P194" i="3"/>
  <c r="P162" i="3"/>
  <c r="P114" i="3"/>
  <c r="P66" i="3"/>
  <c r="P18" i="3"/>
  <c r="P142" i="3"/>
  <c r="P94" i="3"/>
  <c r="P46" i="3"/>
  <c r="P189" i="3"/>
  <c r="P157" i="3"/>
  <c r="P109" i="3"/>
  <c r="P45" i="3"/>
  <c r="P168" i="3"/>
  <c r="P120" i="3"/>
  <c r="P72" i="3"/>
  <c r="P24" i="3"/>
  <c r="P193" i="3"/>
  <c r="P177" i="3"/>
  <c r="P161" i="3"/>
  <c r="P145" i="3"/>
  <c r="P129" i="3"/>
  <c r="P113" i="3"/>
  <c r="P97" i="3"/>
  <c r="P81" i="3"/>
  <c r="P65" i="3"/>
  <c r="P49" i="3"/>
  <c r="P33" i="3"/>
  <c r="P17" i="3"/>
  <c r="P188" i="3"/>
  <c r="P172" i="3"/>
  <c r="P156" i="3"/>
  <c r="P140" i="3"/>
  <c r="P124" i="3"/>
  <c r="P108" i="3"/>
  <c r="P92" i="3"/>
  <c r="P76" i="3"/>
  <c r="P60" i="3"/>
  <c r="P44" i="3"/>
  <c r="P28" i="3"/>
  <c r="P12" i="3"/>
  <c r="P191" i="3"/>
  <c r="P175" i="3"/>
  <c r="P159" i="3"/>
  <c r="P143" i="3"/>
  <c r="P127" i="3"/>
  <c r="P111" i="3"/>
  <c r="P95" i="3"/>
  <c r="P79" i="3"/>
  <c r="P63" i="3"/>
  <c r="P47" i="3"/>
  <c r="P31" i="3"/>
  <c r="P15" i="3"/>
  <c r="P174" i="3"/>
  <c r="P110" i="3"/>
  <c r="P30" i="3"/>
  <c r="P141" i="3"/>
  <c r="P77" i="3"/>
  <c r="P29" i="3"/>
  <c r="P2" i="3"/>
  <c r="P136" i="3"/>
  <c r="P88" i="3"/>
  <c r="P40" i="3"/>
  <c r="P90" i="3"/>
  <c r="P11" i="3"/>
  <c r="P42" i="3"/>
  <c r="P26" i="3"/>
  <c r="P75" i="3"/>
  <c r="P139" i="3"/>
  <c r="M106" i="3"/>
  <c r="P106" i="3"/>
  <c r="P170" i="3"/>
  <c r="M53" i="3"/>
  <c r="P27" i="3"/>
  <c r="P91" i="3"/>
  <c r="P155" i="3"/>
  <c r="M122" i="3"/>
  <c r="P58" i="3"/>
  <c r="P122" i="3"/>
  <c r="P186" i="3"/>
  <c r="M5" i="3"/>
  <c r="M69" i="3"/>
  <c r="P43" i="3"/>
  <c r="P107" i="3"/>
  <c r="P171" i="3"/>
  <c r="M10" i="3"/>
  <c r="M74" i="3"/>
  <c r="P10" i="3"/>
  <c r="P74" i="3"/>
  <c r="P138" i="3"/>
  <c r="M21" i="3"/>
  <c r="M85" i="3"/>
  <c r="P59" i="3"/>
  <c r="P123" i="3"/>
  <c r="P187" i="3"/>
  <c r="M26" i="3"/>
  <c r="M90" i="3"/>
  <c r="O9" i="3"/>
  <c r="O25" i="3"/>
  <c r="O41" i="3"/>
  <c r="O57" i="3"/>
  <c r="O73" i="3"/>
  <c r="O89" i="3"/>
  <c r="O105" i="3"/>
  <c r="O121" i="3"/>
  <c r="O137" i="3"/>
  <c r="O153" i="3"/>
  <c r="O169" i="3"/>
  <c r="O185" i="3"/>
  <c r="O18" i="3"/>
  <c r="O34" i="3"/>
  <c r="O50" i="3"/>
  <c r="O66" i="3"/>
  <c r="O82" i="3"/>
  <c r="O98" i="3"/>
  <c r="O114" i="3"/>
  <c r="O130" i="3"/>
  <c r="O146" i="3"/>
  <c r="O162" i="3"/>
  <c r="O178" i="3"/>
  <c r="O194" i="3"/>
  <c r="N12" i="3"/>
  <c r="N28" i="3"/>
  <c r="N44" i="3"/>
  <c r="N60" i="3"/>
  <c r="N76" i="3"/>
  <c r="N92" i="3"/>
  <c r="N108" i="3"/>
  <c r="N124" i="3"/>
  <c r="N140" i="3"/>
  <c r="N156" i="3"/>
  <c r="N172" i="3"/>
  <c r="N188" i="3"/>
  <c r="O11" i="3"/>
  <c r="O27" i="3"/>
  <c r="O43" i="3"/>
  <c r="O59" i="3"/>
  <c r="O75" i="3"/>
  <c r="O91" i="3"/>
  <c r="O107" i="3"/>
  <c r="O127" i="3"/>
  <c r="O143" i="3"/>
  <c r="O167" i="3"/>
  <c r="O199" i="3"/>
  <c r="N33" i="3"/>
  <c r="N65" i="3"/>
  <c r="N93" i="3"/>
  <c r="N125" i="3"/>
  <c r="N157" i="3"/>
  <c r="N189" i="3"/>
  <c r="O155" i="3"/>
  <c r="O187" i="3"/>
  <c r="N21" i="3"/>
  <c r="N53" i="3"/>
  <c r="N89" i="3"/>
  <c r="N121" i="3"/>
  <c r="N153" i="3"/>
  <c r="N185" i="3"/>
  <c r="O12" i="3"/>
  <c r="O28" i="3"/>
  <c r="O60" i="3"/>
  <c r="O76" i="3"/>
  <c r="O92" i="3"/>
  <c r="O108" i="3"/>
  <c r="O124" i="3"/>
  <c r="O140" i="3"/>
  <c r="O156" i="3"/>
  <c r="O172" i="3"/>
  <c r="O188" i="3"/>
  <c r="N194" i="3"/>
  <c r="O13" i="3"/>
  <c r="O29" i="3"/>
  <c r="O45" i="3"/>
  <c r="O61" i="3"/>
  <c r="O77" i="3"/>
  <c r="O93" i="3"/>
  <c r="O109" i="3"/>
  <c r="O125" i="3"/>
  <c r="O141" i="3"/>
  <c r="O157" i="3"/>
  <c r="O173" i="3"/>
  <c r="O189" i="3"/>
  <c r="N7" i="3"/>
  <c r="Q7" i="3" s="1"/>
  <c r="N23" i="3"/>
  <c r="N39" i="3"/>
  <c r="Q39" i="3" s="1"/>
  <c r="N55" i="3"/>
  <c r="N71" i="3"/>
  <c r="Q71" i="3" s="1"/>
  <c r="N87" i="3"/>
  <c r="N119" i="3"/>
  <c r="N135" i="3"/>
  <c r="N151" i="3"/>
  <c r="N167" i="3"/>
  <c r="N183" i="3"/>
  <c r="N199" i="3"/>
  <c r="O6" i="3"/>
  <c r="O22" i="3"/>
  <c r="O38" i="3"/>
  <c r="O54" i="3"/>
  <c r="O70" i="3"/>
  <c r="O86" i="3"/>
  <c r="O102" i="3"/>
  <c r="O118" i="3"/>
  <c r="O134" i="3"/>
  <c r="O150" i="3"/>
  <c r="O166" i="3"/>
  <c r="O182" i="3"/>
  <c r="O198" i="3"/>
  <c r="N16" i="3"/>
  <c r="N32" i="3"/>
  <c r="N48" i="3"/>
  <c r="N64" i="3"/>
  <c r="N80" i="3"/>
  <c r="N96" i="3"/>
  <c r="N112" i="3"/>
  <c r="N128" i="3"/>
  <c r="N144" i="3"/>
  <c r="N160" i="3"/>
  <c r="N176" i="3"/>
  <c r="N192" i="3"/>
  <c r="O15" i="3"/>
  <c r="O31" i="3"/>
  <c r="O47" i="3"/>
  <c r="O63" i="3"/>
  <c r="O79" i="3"/>
  <c r="O95" i="3"/>
  <c r="O111" i="3"/>
  <c r="O131" i="3"/>
  <c r="O147" i="3"/>
  <c r="O175" i="3"/>
  <c r="N9" i="3"/>
  <c r="Q9" i="3" s="1"/>
  <c r="N41" i="3"/>
  <c r="N73" i="3"/>
  <c r="N101" i="3"/>
  <c r="N133" i="3"/>
  <c r="N165" i="3"/>
  <c r="N197" i="3"/>
  <c r="Q197" i="3" s="1"/>
  <c r="O163" i="3"/>
  <c r="O195" i="3"/>
  <c r="N29" i="3"/>
  <c r="N61" i="3"/>
  <c r="Q61" i="3" s="1"/>
  <c r="N97" i="3"/>
  <c r="N129" i="3"/>
  <c r="N161" i="3"/>
  <c r="O44" i="3"/>
  <c r="O16" i="3"/>
  <c r="O32" i="3"/>
  <c r="O48" i="3"/>
  <c r="O64" i="3"/>
  <c r="O80" i="3"/>
  <c r="O96" i="3"/>
  <c r="O112" i="3"/>
  <c r="O128" i="3"/>
  <c r="O144" i="3"/>
  <c r="O160" i="3"/>
  <c r="O176" i="3"/>
  <c r="O192" i="3"/>
  <c r="N2" i="3"/>
  <c r="N22" i="3"/>
  <c r="N38" i="3"/>
  <c r="N54" i="3"/>
  <c r="Q54" i="3" s="1"/>
  <c r="N70" i="3"/>
  <c r="N86" i="3"/>
  <c r="N102" i="3"/>
  <c r="N118" i="3"/>
  <c r="Q118" i="3" s="1"/>
  <c r="N134" i="3"/>
  <c r="N150" i="3"/>
  <c r="N166" i="3"/>
  <c r="N182" i="3"/>
  <c r="Q182" i="3" s="1"/>
  <c r="N198" i="3"/>
  <c r="O17" i="3"/>
  <c r="O33" i="3"/>
  <c r="O49" i="3"/>
  <c r="O65" i="3"/>
  <c r="O81" i="3"/>
  <c r="O97" i="3"/>
  <c r="O113" i="3"/>
  <c r="O129" i="3"/>
  <c r="O145" i="3"/>
  <c r="O161" i="3"/>
  <c r="O177" i="3"/>
  <c r="Q177" i="3" s="1"/>
  <c r="O193" i="3"/>
  <c r="N11" i="3"/>
  <c r="N27" i="3"/>
  <c r="N43" i="3"/>
  <c r="Q43" i="3" s="1"/>
  <c r="N59" i="3"/>
  <c r="N75" i="3"/>
  <c r="N91" i="3"/>
  <c r="N107" i="3"/>
  <c r="Q107" i="3" s="1"/>
  <c r="N123" i="3"/>
  <c r="N139" i="3"/>
  <c r="Q139" i="3" s="1"/>
  <c r="N155" i="3"/>
  <c r="N171" i="3"/>
  <c r="Q171" i="3" s="1"/>
  <c r="N187" i="3"/>
  <c r="O10" i="3"/>
  <c r="O26" i="3"/>
  <c r="O42" i="3"/>
  <c r="O58" i="3"/>
  <c r="O74" i="3"/>
  <c r="O90" i="3"/>
  <c r="O106" i="3"/>
  <c r="O122" i="3"/>
  <c r="O138" i="3"/>
  <c r="O154" i="3"/>
  <c r="O170" i="3"/>
  <c r="O186" i="3"/>
  <c r="N4" i="3"/>
  <c r="Q4" i="3" s="1"/>
  <c r="N20" i="3"/>
  <c r="Q20" i="3" s="1"/>
  <c r="N36" i="3"/>
  <c r="Q36" i="3" s="1"/>
  <c r="N52" i="3"/>
  <c r="N68" i="3"/>
  <c r="N84" i="3"/>
  <c r="N100" i="3"/>
  <c r="Q100" i="3" s="1"/>
  <c r="N116" i="3"/>
  <c r="N132" i="3"/>
  <c r="Q132" i="3" s="1"/>
  <c r="N148" i="3"/>
  <c r="Q148" i="3" s="1"/>
  <c r="N164" i="3"/>
  <c r="Q164" i="3" s="1"/>
  <c r="N180" i="3"/>
  <c r="N196" i="3"/>
  <c r="O3" i="3"/>
  <c r="O19" i="3"/>
  <c r="O35" i="3"/>
  <c r="O51" i="3"/>
  <c r="O67" i="3"/>
  <c r="O83" i="3"/>
  <c r="O99" i="3"/>
  <c r="O115" i="3"/>
  <c r="O135" i="3"/>
  <c r="O119" i="3"/>
  <c r="O183" i="3"/>
  <c r="N17" i="3"/>
  <c r="N49" i="3"/>
  <c r="N77" i="3"/>
  <c r="N109" i="3"/>
  <c r="N141" i="3"/>
  <c r="N173" i="3"/>
  <c r="N5" i="3"/>
  <c r="Q5" i="3" s="1"/>
  <c r="N37" i="3"/>
  <c r="Q37" i="3" s="1"/>
  <c r="N69" i="3"/>
  <c r="N105" i="3"/>
  <c r="N137" i="3"/>
  <c r="Q137" i="3" s="1"/>
  <c r="N169" i="3"/>
  <c r="Q121" i="3" l="1"/>
  <c r="Q73" i="3"/>
  <c r="Q167" i="3"/>
  <c r="Q144" i="3"/>
  <c r="Q80" i="3"/>
  <c r="Q16" i="3"/>
  <c r="Q125" i="3"/>
  <c r="Q21" i="3"/>
  <c r="Q103" i="3"/>
  <c r="Q116" i="3"/>
  <c r="Q101" i="3"/>
  <c r="Q160" i="3"/>
  <c r="Q32" i="3"/>
  <c r="Q145" i="3"/>
  <c r="Q175" i="3"/>
  <c r="Q47" i="3"/>
  <c r="Q104" i="3"/>
  <c r="Q158" i="3"/>
  <c r="Q74" i="3"/>
  <c r="Q77" i="3"/>
  <c r="Q87" i="3"/>
  <c r="Q88" i="3"/>
  <c r="Q154" i="3"/>
  <c r="Q66" i="3"/>
  <c r="Q57" i="3"/>
  <c r="Q115" i="3"/>
  <c r="Q82" i="3"/>
  <c r="Q59" i="3"/>
  <c r="Q23" i="3"/>
  <c r="Q173" i="3"/>
  <c r="Q165" i="3"/>
  <c r="Q151" i="3"/>
  <c r="Q44" i="3"/>
  <c r="Q122" i="3"/>
  <c r="Q105" i="3"/>
  <c r="Q49" i="3"/>
  <c r="Q84" i="3"/>
  <c r="Q27" i="3"/>
  <c r="Q38" i="3"/>
  <c r="Q128" i="3"/>
  <c r="Q156" i="3"/>
  <c r="Q28" i="3"/>
  <c r="Q81" i="3"/>
  <c r="Q24" i="3"/>
  <c r="Q191" i="3"/>
  <c r="Q63" i="3"/>
  <c r="Q130" i="3"/>
  <c r="Q46" i="3"/>
  <c r="Q72" i="3"/>
  <c r="Q83" i="3"/>
  <c r="Q146" i="3"/>
  <c r="Q62" i="3"/>
  <c r="Q13" i="3"/>
  <c r="Q143" i="3"/>
  <c r="Q15" i="3"/>
  <c r="Q186" i="3"/>
  <c r="Q98" i="3"/>
  <c r="Q14" i="3"/>
  <c r="Q113" i="3"/>
  <c r="Q40" i="3"/>
  <c r="Q195" i="3"/>
  <c r="Q67" i="3"/>
  <c r="Q138" i="3"/>
  <c r="Q50" i="3"/>
  <c r="Q108" i="3"/>
  <c r="Q95" i="3"/>
  <c r="Q136" i="3"/>
  <c r="Q170" i="3"/>
  <c r="Q6" i="3"/>
  <c r="Q56" i="3"/>
  <c r="Q34" i="3"/>
  <c r="Q99" i="3"/>
  <c r="Q155" i="3"/>
  <c r="Q91" i="3"/>
  <c r="Q166" i="3"/>
  <c r="Q102" i="3"/>
  <c r="Q161" i="3"/>
  <c r="Q29" i="3"/>
  <c r="Q41" i="3"/>
  <c r="Q192" i="3"/>
  <c r="Q64" i="3"/>
  <c r="Q89" i="3"/>
  <c r="Q93" i="3"/>
  <c r="Q92" i="3"/>
  <c r="Q69" i="3"/>
  <c r="Q141" i="3"/>
  <c r="Q17" i="3"/>
  <c r="Q196" i="3"/>
  <c r="Q68" i="3"/>
  <c r="Q75" i="3"/>
  <c r="Q11" i="3"/>
  <c r="Q150" i="3"/>
  <c r="Q86" i="3"/>
  <c r="Q22" i="3"/>
  <c r="Q129" i="3"/>
  <c r="Q133" i="3"/>
  <c r="Q176" i="3"/>
  <c r="Q112" i="3"/>
  <c r="Q48" i="3"/>
  <c r="Q199" i="3"/>
  <c r="Q135" i="3"/>
  <c r="Q55" i="3"/>
  <c r="Q194" i="3"/>
  <c r="Q185" i="3"/>
  <c r="Q53" i="3"/>
  <c r="Q189" i="3"/>
  <c r="Q65" i="3"/>
  <c r="Q140" i="3"/>
  <c r="Q76" i="3"/>
  <c r="Q12" i="3"/>
  <c r="Q159" i="3"/>
  <c r="Q31" i="3"/>
  <c r="Q110" i="3"/>
  <c r="Q26" i="3"/>
  <c r="Q45" i="3"/>
  <c r="Q8" i="3"/>
  <c r="Q179" i="3"/>
  <c r="Q51" i="3"/>
  <c r="Q126" i="3"/>
  <c r="Q42" i="3"/>
  <c r="Q149" i="3"/>
  <c r="Q184" i="3"/>
  <c r="Q111" i="3"/>
  <c r="Q162" i="3"/>
  <c r="Q78" i="3"/>
  <c r="Q163" i="3"/>
  <c r="Q35" i="3"/>
  <c r="Q114" i="3"/>
  <c r="Q30" i="3"/>
  <c r="Q172" i="3"/>
  <c r="Q169" i="3"/>
  <c r="Q109" i="3"/>
  <c r="Q180" i="3"/>
  <c r="Q52" i="3"/>
  <c r="Q187" i="3"/>
  <c r="Q123" i="3"/>
  <c r="Q198" i="3"/>
  <c r="Q134" i="3"/>
  <c r="Q70" i="3"/>
  <c r="Q97" i="3"/>
  <c r="Q96" i="3"/>
  <c r="Q183" i="3"/>
  <c r="Q119" i="3"/>
  <c r="Q153" i="3"/>
  <c r="Q157" i="3"/>
  <c r="Q33" i="3"/>
  <c r="Q188" i="3"/>
  <c r="Q124" i="3"/>
  <c r="Q60" i="3"/>
  <c r="Q85" i="3"/>
  <c r="Q152" i="3"/>
  <c r="Q127" i="3"/>
  <c r="Q174" i="3"/>
  <c r="Q90" i="3"/>
  <c r="Q193" i="3"/>
  <c r="Q181" i="3"/>
  <c r="Q147" i="3"/>
  <c r="Q19" i="3"/>
  <c r="Q190" i="3"/>
  <c r="Q106" i="3"/>
  <c r="Q18" i="3"/>
  <c r="Q25" i="3"/>
  <c r="Q120" i="3"/>
  <c r="Q79" i="3"/>
  <c r="Q142" i="3"/>
  <c r="Q58" i="3"/>
  <c r="Q117" i="3"/>
  <c r="Q168" i="3"/>
  <c r="Q131" i="3"/>
  <c r="Q3" i="3"/>
  <c r="Q178" i="3"/>
  <c r="Q94" i="3"/>
  <c r="Q10" i="3"/>
</calcChain>
</file>

<file path=xl/sharedStrings.xml><?xml version="1.0" encoding="utf-8"?>
<sst xmlns="http://schemas.openxmlformats.org/spreadsheetml/2006/main" count="5406" uniqueCount="1087">
  <si>
    <t>Ward</t>
  </si>
  <si>
    <t>Name</t>
  </si>
  <si>
    <t>No_HH</t>
  </si>
  <si>
    <t>TOT_P</t>
  </si>
  <si>
    <t>TOT_M</t>
  </si>
  <si>
    <t>TOT_F</t>
  </si>
  <si>
    <t>P_06</t>
  </si>
  <si>
    <t>M_06</t>
  </si>
  <si>
    <t>F_06</t>
  </si>
  <si>
    <t>P_SC</t>
  </si>
  <si>
    <t>M_SC</t>
  </si>
  <si>
    <t>F_SC</t>
  </si>
  <si>
    <t>P_ST</t>
  </si>
  <si>
    <t>M_ST</t>
  </si>
  <si>
    <t>F_ST</t>
  </si>
  <si>
    <t>P_LIT</t>
  </si>
  <si>
    <t>M_LIT</t>
  </si>
  <si>
    <t>F_LIT</t>
  </si>
  <si>
    <t>P_ILL</t>
  </si>
  <si>
    <t>M_ILL</t>
  </si>
  <si>
    <t>F_ILL</t>
  </si>
  <si>
    <t>TOT_WORK_P</t>
  </si>
  <si>
    <t>TOT_WORK_M</t>
  </si>
  <si>
    <t>TOT_WORK_F</t>
  </si>
  <si>
    <t>MAINWORK_P</t>
  </si>
  <si>
    <t>MAINWORK_M</t>
  </si>
  <si>
    <t>MAINWORK_F</t>
  </si>
  <si>
    <t>MAIN_CL_P</t>
  </si>
  <si>
    <t>MAIN_CL_M</t>
  </si>
  <si>
    <t>MAIN_CL_F</t>
  </si>
  <si>
    <t>MAIN_AL_P</t>
  </si>
  <si>
    <t>MAIN_AL_M</t>
  </si>
  <si>
    <t>MAIN_AL_F</t>
  </si>
  <si>
    <t>MAIN_HH_P</t>
  </si>
  <si>
    <t>MAIN_HH_M</t>
  </si>
  <si>
    <t>MAIN_HH_F</t>
  </si>
  <si>
    <t>MAIN_OT_P</t>
  </si>
  <si>
    <t>MAIN_OT_M</t>
  </si>
  <si>
    <t>MAIN_OT_F</t>
  </si>
  <si>
    <t>MARGWORK_P</t>
  </si>
  <si>
    <t>MARGWORK_M</t>
  </si>
  <si>
    <t>MARGWORK_F</t>
  </si>
  <si>
    <t>MARG_CL_P</t>
  </si>
  <si>
    <t>MARG_CL_M</t>
  </si>
  <si>
    <t>MARG_CL_F</t>
  </si>
  <si>
    <t>MARG_AL_P</t>
  </si>
  <si>
    <t>MARG_AL_M</t>
  </si>
  <si>
    <t>MARG_AL_F</t>
  </si>
  <si>
    <t>MARG_HH_P</t>
  </si>
  <si>
    <t>MARG_HH_M</t>
  </si>
  <si>
    <t>MARG_HH_F</t>
  </si>
  <si>
    <t>MARG_OT_P</t>
  </si>
  <si>
    <t>MARG_OT_M</t>
  </si>
  <si>
    <t>MARG_OT_F</t>
  </si>
  <si>
    <t>MARGWORK_3_6_P</t>
  </si>
  <si>
    <t>MARGWORK_3_6_M</t>
  </si>
  <si>
    <t>MARGWORK_3_6_F</t>
  </si>
  <si>
    <t>MARG_CL_3_6_P</t>
  </si>
  <si>
    <t>MARG_CL_3_6_M</t>
  </si>
  <si>
    <t>MARG_CL_3_6_F</t>
  </si>
  <si>
    <t>MARG_AL_3_6_P</t>
  </si>
  <si>
    <t>MARG_AL_3_6_M</t>
  </si>
  <si>
    <t>MARG_AL_3_6_F</t>
  </si>
  <si>
    <t>MARG_HH_3_6_P</t>
  </si>
  <si>
    <t>MARG_HH_3_6_M</t>
  </si>
  <si>
    <t>MARG_HH_3_6_F</t>
  </si>
  <si>
    <t>MARG_OT_3_6_P</t>
  </si>
  <si>
    <t>MARG_OT_3_6_M</t>
  </si>
  <si>
    <t>MARG_OT_3_6_F</t>
  </si>
  <si>
    <t>MARGWORK_0_3_P</t>
  </si>
  <si>
    <t>MARGWORK_0_3_M</t>
  </si>
  <si>
    <t>MARGWORK_0_3_F</t>
  </si>
  <si>
    <t>MARG_CL_0_3_P</t>
  </si>
  <si>
    <t>MARG_CL_0_3_M</t>
  </si>
  <si>
    <t>MARG_CL_0_3_F</t>
  </si>
  <si>
    <t>MARG_AL_0_3_P</t>
  </si>
  <si>
    <t>MARG_AL_0_3_M</t>
  </si>
  <si>
    <t>MARG_AL_0_3_F</t>
  </si>
  <si>
    <t>MARG_HH_0_3_P</t>
  </si>
  <si>
    <t>MARG_HH_0_3_M</t>
  </si>
  <si>
    <t>MARG_HH_0_3_F</t>
  </si>
  <si>
    <t>MARG_OT_0_3_P</t>
  </si>
  <si>
    <t>MARG_OT_0_3_M</t>
  </si>
  <si>
    <t>MARG_OT_0_3_F</t>
  </si>
  <si>
    <t>NON_WORK_P</t>
  </si>
  <si>
    <t>NON_WORK_M</t>
  </si>
  <si>
    <t>NON_WORK_F</t>
  </si>
  <si>
    <t>572</t>
  </si>
  <si>
    <t>99999</t>
  </si>
  <si>
    <t>803162</t>
  </si>
  <si>
    <t>0001</t>
  </si>
  <si>
    <t>BBMP (M Corp.) WARD NO.-0001</t>
  </si>
  <si>
    <t>Urban</t>
  </si>
  <si>
    <t>0002</t>
  </si>
  <si>
    <t>BBMP (M Corp.) WARD NO.-0002</t>
  </si>
  <si>
    <t>0003</t>
  </si>
  <si>
    <t>BBMP (M Corp.) WARD NO.-0003</t>
  </si>
  <si>
    <t>0004</t>
  </si>
  <si>
    <t>BBMP (M Corp.) WARD NO.-0004</t>
  </si>
  <si>
    <t>0005</t>
  </si>
  <si>
    <t>BBMP (M Corp.) WARD NO.-0005</t>
  </si>
  <si>
    <t>0006</t>
  </si>
  <si>
    <t>BBMP (M Corp.) WARD NO.-0006</t>
  </si>
  <si>
    <t>0007</t>
  </si>
  <si>
    <t>BBMP (M Corp.) WARD NO.-0007</t>
  </si>
  <si>
    <t>0008</t>
  </si>
  <si>
    <t>BBMP (M Corp.) WARD NO.-0008</t>
  </si>
  <si>
    <t>0009</t>
  </si>
  <si>
    <t>BBMP (M Corp.) WARD NO.-0009</t>
  </si>
  <si>
    <t>0010</t>
  </si>
  <si>
    <t>BBMP (M Corp.) WARD NO.-0010</t>
  </si>
  <si>
    <t>0011</t>
  </si>
  <si>
    <t>BBMP (M Corp.) WARD NO.-0011</t>
  </si>
  <si>
    <t>0012</t>
  </si>
  <si>
    <t>BBMP (M Corp.) WARD NO.-0012</t>
  </si>
  <si>
    <t>0013</t>
  </si>
  <si>
    <t>BBMP (M Corp.) WARD NO.-0013</t>
  </si>
  <si>
    <t>0014</t>
  </si>
  <si>
    <t>BBMP (M Corp.) WARD NO.-0014</t>
  </si>
  <si>
    <t>0015</t>
  </si>
  <si>
    <t>BBMP (M Corp.) WARD NO.-0015</t>
  </si>
  <si>
    <t>0016</t>
  </si>
  <si>
    <t>BBMP (M Corp.) WARD NO.-0016</t>
  </si>
  <si>
    <t>0017</t>
  </si>
  <si>
    <t>BBMP (M Corp.) WARD NO.-0017</t>
  </si>
  <si>
    <t>0018</t>
  </si>
  <si>
    <t>BBMP (M Corp.) WARD NO.-0018</t>
  </si>
  <si>
    <t>0019</t>
  </si>
  <si>
    <t>BBMP (M Corp.) WARD NO.-0019</t>
  </si>
  <si>
    <t>0020</t>
  </si>
  <si>
    <t>BBMP (M Corp.) WARD NO.-0020</t>
  </si>
  <si>
    <t>0021</t>
  </si>
  <si>
    <t>BBMP (M Corp.) WARD NO.-0021</t>
  </si>
  <si>
    <t>0022</t>
  </si>
  <si>
    <t>BBMP (M Corp.) WARD NO.-0022</t>
  </si>
  <si>
    <t>0023</t>
  </si>
  <si>
    <t>BBMP (M Corp.) WARD NO.-0023</t>
  </si>
  <si>
    <t>0024</t>
  </si>
  <si>
    <t>BBMP (M Corp.) WARD NO.-0024</t>
  </si>
  <si>
    <t>0025</t>
  </si>
  <si>
    <t>BBMP (M Corp.) WARD NO.-0025</t>
  </si>
  <si>
    <t>0026</t>
  </si>
  <si>
    <t>BBMP (M Corp.) WARD NO.-0026</t>
  </si>
  <si>
    <t>0027</t>
  </si>
  <si>
    <t>BBMP (M Corp.) WARD NO.-0027</t>
  </si>
  <si>
    <t>0028</t>
  </si>
  <si>
    <t>BBMP (M Corp.) WARD NO.-0028</t>
  </si>
  <si>
    <t>0029</t>
  </si>
  <si>
    <t>BBMP (M Corp.) WARD NO.-0029</t>
  </si>
  <si>
    <t>0030</t>
  </si>
  <si>
    <t>BBMP (M Corp.) WARD NO.-0030</t>
  </si>
  <si>
    <t>0031</t>
  </si>
  <si>
    <t>BBMP (M Corp.) WARD NO.-0031</t>
  </si>
  <si>
    <t>0032</t>
  </si>
  <si>
    <t>BBMP (M Corp.) WARD NO.-0032</t>
  </si>
  <si>
    <t>0033</t>
  </si>
  <si>
    <t>BBMP (M Corp.) WARD NO.-0033</t>
  </si>
  <si>
    <t>0034</t>
  </si>
  <si>
    <t>BBMP (M Corp.) WARD NO.-0034</t>
  </si>
  <si>
    <t>0035</t>
  </si>
  <si>
    <t>BBMP (M Corp.) WARD NO.-0035</t>
  </si>
  <si>
    <t>0036</t>
  </si>
  <si>
    <t>BBMP (M Corp.) WARD NO.-0036</t>
  </si>
  <si>
    <t>0037</t>
  </si>
  <si>
    <t>BBMP (M Corp.) WARD NO.-0037</t>
  </si>
  <si>
    <t>0038</t>
  </si>
  <si>
    <t>BBMP (M Corp.) WARD NO.-0038</t>
  </si>
  <si>
    <t>0039</t>
  </si>
  <si>
    <t>BBMP (M Corp.) WARD NO.-0039</t>
  </si>
  <si>
    <t>0040</t>
  </si>
  <si>
    <t>BBMP (M Corp.) WARD NO.-0040</t>
  </si>
  <si>
    <t>0041</t>
  </si>
  <si>
    <t>BBMP (M Corp.) WARD NO.-0041</t>
  </si>
  <si>
    <t>0042</t>
  </si>
  <si>
    <t>BBMP (M Corp.) WARD NO.-0042</t>
  </si>
  <si>
    <t>0043</t>
  </si>
  <si>
    <t>BBMP (M Corp.) WARD NO.-0043</t>
  </si>
  <si>
    <t>0044</t>
  </si>
  <si>
    <t>BBMP (M Corp.) WARD NO.-0044</t>
  </si>
  <si>
    <t>0045</t>
  </si>
  <si>
    <t>BBMP (M Corp.) WARD NO.-0045</t>
  </si>
  <si>
    <t>0046</t>
  </si>
  <si>
    <t>BBMP (M Corp.) WARD NO.-0046</t>
  </si>
  <si>
    <t>0047</t>
  </si>
  <si>
    <t>BBMP (M Corp.) WARD NO.-0047</t>
  </si>
  <si>
    <t>0048</t>
  </si>
  <si>
    <t>BBMP (M Corp.) WARD NO.-0048</t>
  </si>
  <si>
    <t>0049</t>
  </si>
  <si>
    <t>BBMP (M Corp.) WARD NO.-0049</t>
  </si>
  <si>
    <t>0050</t>
  </si>
  <si>
    <t>BBMP (M Corp.) WARD NO.-0050</t>
  </si>
  <si>
    <t>0051</t>
  </si>
  <si>
    <t>BBMP (M Corp.) WARD NO.-0051</t>
  </si>
  <si>
    <t>0052</t>
  </si>
  <si>
    <t>BBMP (M Corp.) WARD NO.-0052</t>
  </si>
  <si>
    <t>0053</t>
  </si>
  <si>
    <t>BBMP (M Corp.) WARD NO.-0053</t>
  </si>
  <si>
    <t>0054</t>
  </si>
  <si>
    <t>BBMP (M Corp.) WARD NO.-0054</t>
  </si>
  <si>
    <t>0055</t>
  </si>
  <si>
    <t>BBMP (M Corp.) WARD NO.-0055</t>
  </si>
  <si>
    <t>0056</t>
  </si>
  <si>
    <t>BBMP (M Corp.) WARD NO.-0056</t>
  </si>
  <si>
    <t>0057</t>
  </si>
  <si>
    <t>BBMP (M Corp.) WARD NO.-0057</t>
  </si>
  <si>
    <t>0058</t>
  </si>
  <si>
    <t>BBMP (M Corp.) WARD NO.-0058</t>
  </si>
  <si>
    <t>0059</t>
  </si>
  <si>
    <t>BBMP (M Corp.) WARD NO.-0059</t>
  </si>
  <si>
    <t>0060</t>
  </si>
  <si>
    <t>BBMP (M Corp.) WARD NO.-0060</t>
  </si>
  <si>
    <t>0061</t>
  </si>
  <si>
    <t>BBMP (M Corp.) WARD NO.-0061</t>
  </si>
  <si>
    <t>0062</t>
  </si>
  <si>
    <t>BBMP (M Corp.) WARD NO.-0062</t>
  </si>
  <si>
    <t>0063</t>
  </si>
  <si>
    <t>BBMP (M Corp.) WARD NO.-0063</t>
  </si>
  <si>
    <t>0064</t>
  </si>
  <si>
    <t>BBMP (M Corp.) WARD NO.-0064</t>
  </si>
  <si>
    <t>0065</t>
  </si>
  <si>
    <t>BBMP (M Corp.) WARD NO.-0065</t>
  </si>
  <si>
    <t>0066</t>
  </si>
  <si>
    <t>BBMP (M Corp.) WARD NO.-0066</t>
  </si>
  <si>
    <t>0067</t>
  </si>
  <si>
    <t>BBMP (M Corp.) WARD NO.-0067</t>
  </si>
  <si>
    <t>0068</t>
  </si>
  <si>
    <t>BBMP (M Corp.) WARD NO.-0068</t>
  </si>
  <si>
    <t>0069</t>
  </si>
  <si>
    <t>BBMP (M Corp.) WARD NO.-0069</t>
  </si>
  <si>
    <t>0070</t>
  </si>
  <si>
    <t>BBMP (M Corp.) WARD NO.-0070</t>
  </si>
  <si>
    <t>0071</t>
  </si>
  <si>
    <t>BBMP (M Corp.) WARD NO.-0071</t>
  </si>
  <si>
    <t>0072</t>
  </si>
  <si>
    <t>BBMP (M Corp.) WARD NO.-0072</t>
  </si>
  <si>
    <t>0073</t>
  </si>
  <si>
    <t>BBMP (M Corp.) WARD NO.-0073</t>
  </si>
  <si>
    <t>0074</t>
  </si>
  <si>
    <t>BBMP (M Corp.) WARD NO.-0074</t>
  </si>
  <si>
    <t>0075</t>
  </si>
  <si>
    <t>BBMP (M Corp.) WARD NO.-0075</t>
  </si>
  <si>
    <t>0076</t>
  </si>
  <si>
    <t>BBMP (M Corp.) WARD NO.-0076</t>
  </si>
  <si>
    <t>0077</t>
  </si>
  <si>
    <t>BBMP (M Corp.) WARD NO.-0077</t>
  </si>
  <si>
    <t>0078</t>
  </si>
  <si>
    <t>BBMP (M Corp.) WARD NO.-0078</t>
  </si>
  <si>
    <t>0079</t>
  </si>
  <si>
    <t>BBMP (M Corp.) WARD NO.-0079</t>
  </si>
  <si>
    <t>0080</t>
  </si>
  <si>
    <t>BBMP (M Corp.) WARD NO.-0080</t>
  </si>
  <si>
    <t>0081</t>
  </si>
  <si>
    <t>BBMP (M Corp.) WARD NO.-0081</t>
  </si>
  <si>
    <t>0082</t>
  </si>
  <si>
    <t>BBMP (M Corp.) WARD NO.-0082</t>
  </si>
  <si>
    <t>0083</t>
  </si>
  <si>
    <t>BBMP (M Corp.) WARD NO.-0083</t>
  </si>
  <si>
    <t>0084</t>
  </si>
  <si>
    <t>BBMP (M Corp.) WARD NO.-0084</t>
  </si>
  <si>
    <t>0085</t>
  </si>
  <si>
    <t>BBMP (M Corp.) WARD NO.-0085</t>
  </si>
  <si>
    <t>0086</t>
  </si>
  <si>
    <t>BBMP (M Corp.) WARD NO.-0086</t>
  </si>
  <si>
    <t>0087</t>
  </si>
  <si>
    <t>BBMP (M Corp.) WARD NO.-0087</t>
  </si>
  <si>
    <t>0088</t>
  </si>
  <si>
    <t>BBMP (M Corp.) WARD NO.-0088</t>
  </si>
  <si>
    <t>0089</t>
  </si>
  <si>
    <t>BBMP (M Corp.) WARD NO.-0089</t>
  </si>
  <si>
    <t>0090</t>
  </si>
  <si>
    <t>BBMP (M Corp.) WARD NO.-0090</t>
  </si>
  <si>
    <t>0091</t>
  </si>
  <si>
    <t>BBMP (M Corp.) WARD NO.-0091</t>
  </si>
  <si>
    <t>0092</t>
  </si>
  <si>
    <t>BBMP (M Corp.) WARD NO.-0092</t>
  </si>
  <si>
    <t>0093</t>
  </si>
  <si>
    <t>BBMP (M Corp.) WARD NO.-0093</t>
  </si>
  <si>
    <t>0094</t>
  </si>
  <si>
    <t>BBMP (M Corp.) WARD NO.-0094</t>
  </si>
  <si>
    <t>0095</t>
  </si>
  <si>
    <t>BBMP (M Corp.) WARD NO.-0095</t>
  </si>
  <si>
    <t>0096</t>
  </si>
  <si>
    <t>BBMP (M Corp.) WARD NO.-0096</t>
  </si>
  <si>
    <t>0097</t>
  </si>
  <si>
    <t>BBMP (M Corp.) WARD NO.-0097</t>
  </si>
  <si>
    <t>0098</t>
  </si>
  <si>
    <t>BBMP (M Corp.) WARD NO.-0098</t>
  </si>
  <si>
    <t>0099</t>
  </si>
  <si>
    <t>BBMP (M Corp.) WARD NO.-0099</t>
  </si>
  <si>
    <t>0100</t>
  </si>
  <si>
    <t>BBMP (M Corp.) WARD NO.-0100</t>
  </si>
  <si>
    <t>0101</t>
  </si>
  <si>
    <t>BBMP (M Corp.) WARD NO.-0101</t>
  </si>
  <si>
    <t>0102</t>
  </si>
  <si>
    <t>BBMP (M Corp.) WARD NO.-0102</t>
  </si>
  <si>
    <t>0103</t>
  </si>
  <si>
    <t>BBMP (M Corp.) WARD NO.-0103</t>
  </si>
  <si>
    <t>0104</t>
  </si>
  <si>
    <t>BBMP (M Corp.) WARD NO.-0104</t>
  </si>
  <si>
    <t>0105</t>
  </si>
  <si>
    <t>BBMP (M Corp.) WARD NO.-0105</t>
  </si>
  <si>
    <t>0106</t>
  </si>
  <si>
    <t>BBMP (M Corp.) WARD NO.-0106</t>
  </si>
  <si>
    <t>0107</t>
  </si>
  <si>
    <t>BBMP (M Corp.) WARD NO.-0107</t>
  </si>
  <si>
    <t>0108</t>
  </si>
  <si>
    <t>BBMP (M Corp.) WARD NO.-0108</t>
  </si>
  <si>
    <t>0109</t>
  </si>
  <si>
    <t>BBMP (M Corp.) WARD NO.-0109</t>
  </si>
  <si>
    <t>0110</t>
  </si>
  <si>
    <t>BBMP (M Corp.) WARD NO.-0110</t>
  </si>
  <si>
    <t>0111</t>
  </si>
  <si>
    <t>BBMP (M Corp.) WARD NO.-0111</t>
  </si>
  <si>
    <t>0112</t>
  </si>
  <si>
    <t>BBMP (M Corp.) WARD NO.-0112</t>
  </si>
  <si>
    <t>0113</t>
  </si>
  <si>
    <t>BBMP (M Corp.) WARD NO.-0113</t>
  </si>
  <si>
    <t>0114</t>
  </si>
  <si>
    <t>BBMP (M Corp.) WARD NO.-0114</t>
  </si>
  <si>
    <t>0115</t>
  </si>
  <si>
    <t>BBMP (M Corp.) WARD NO.-0115</t>
  </si>
  <si>
    <t>0116</t>
  </si>
  <si>
    <t>BBMP (M Corp.) WARD NO.-0116</t>
  </si>
  <si>
    <t>0117</t>
  </si>
  <si>
    <t>BBMP (M Corp.) WARD NO.-0117</t>
  </si>
  <si>
    <t>0118</t>
  </si>
  <si>
    <t>BBMP (M Corp.) WARD NO.-0118</t>
  </si>
  <si>
    <t>0119</t>
  </si>
  <si>
    <t>BBMP (M Corp.) WARD NO.-0119</t>
  </si>
  <si>
    <t>0120</t>
  </si>
  <si>
    <t>BBMP (M Corp.) WARD NO.-0120</t>
  </si>
  <si>
    <t>0121</t>
  </si>
  <si>
    <t>BBMP (M Corp.) WARD NO.-0121</t>
  </si>
  <si>
    <t>0122</t>
  </si>
  <si>
    <t>BBMP (M Corp.) WARD NO.-0122</t>
  </si>
  <si>
    <t>0123</t>
  </si>
  <si>
    <t>BBMP (M Corp.) WARD NO.-0123</t>
  </si>
  <si>
    <t>0124</t>
  </si>
  <si>
    <t>BBMP (M Corp.) WARD NO.-0124</t>
  </si>
  <si>
    <t>0125</t>
  </si>
  <si>
    <t>BBMP (M Corp.) WARD NO.-0125</t>
  </si>
  <si>
    <t>0126</t>
  </si>
  <si>
    <t>BBMP (M Corp.) WARD NO.-0126</t>
  </si>
  <si>
    <t>0127</t>
  </si>
  <si>
    <t>BBMP (M Corp.) WARD NO.-0127</t>
  </si>
  <si>
    <t>0128</t>
  </si>
  <si>
    <t>BBMP (M Corp.) WARD NO.-0128</t>
  </si>
  <si>
    <t>0129</t>
  </si>
  <si>
    <t>BBMP (M Corp.) WARD NO.-0129</t>
  </si>
  <si>
    <t>0130</t>
  </si>
  <si>
    <t>BBMP (M Corp.) WARD NO.-0130</t>
  </si>
  <si>
    <t>0131</t>
  </si>
  <si>
    <t>BBMP (M Corp.) WARD NO.-0131</t>
  </si>
  <si>
    <t>0132</t>
  </si>
  <si>
    <t>BBMP (M Corp.) WARD NO.-0132</t>
  </si>
  <si>
    <t>0133</t>
  </si>
  <si>
    <t>BBMP (M Corp.) WARD NO.-0133</t>
  </si>
  <si>
    <t>0134</t>
  </si>
  <si>
    <t>BBMP (M Corp.) WARD NO.-0134</t>
  </si>
  <si>
    <t>0135</t>
  </si>
  <si>
    <t>BBMP (M Corp.) WARD NO.-0135</t>
  </si>
  <si>
    <t>0136</t>
  </si>
  <si>
    <t>BBMP (M Corp.) WARD NO.-0136</t>
  </si>
  <si>
    <t>0137</t>
  </si>
  <si>
    <t>BBMP (M Corp.) WARD NO.-0137</t>
  </si>
  <si>
    <t>0138</t>
  </si>
  <si>
    <t>BBMP (M Corp.) WARD NO.-0138</t>
  </si>
  <si>
    <t>0139</t>
  </si>
  <si>
    <t>BBMP (M Corp.) WARD NO.-0139</t>
  </si>
  <si>
    <t>0140</t>
  </si>
  <si>
    <t>BBMP (M Corp.) WARD NO.-0140</t>
  </si>
  <si>
    <t>0141</t>
  </si>
  <si>
    <t>BBMP (M Corp.) WARD NO.-0141</t>
  </si>
  <si>
    <t>0142</t>
  </si>
  <si>
    <t>BBMP (M Corp.) WARD NO.-0142</t>
  </si>
  <si>
    <t>0143</t>
  </si>
  <si>
    <t>BBMP (M Corp.) WARD NO.-0143</t>
  </si>
  <si>
    <t>0144</t>
  </si>
  <si>
    <t>BBMP (M Corp.) WARD NO.-0144</t>
  </si>
  <si>
    <t>0145</t>
  </si>
  <si>
    <t>BBMP (M Corp.) WARD NO.-0145</t>
  </si>
  <si>
    <t>0146</t>
  </si>
  <si>
    <t>BBMP (M Corp.) WARD NO.-0146</t>
  </si>
  <si>
    <t>0147</t>
  </si>
  <si>
    <t>BBMP (M Corp.) WARD NO.-0147</t>
  </si>
  <si>
    <t>0148</t>
  </si>
  <si>
    <t>BBMP (M Corp.) WARD NO.-0148</t>
  </si>
  <si>
    <t>0149</t>
  </si>
  <si>
    <t>BBMP (M Corp.) WARD NO.-0149</t>
  </si>
  <si>
    <t>0150</t>
  </si>
  <si>
    <t>BBMP (M Corp.) WARD NO.-0150</t>
  </si>
  <si>
    <t>0151</t>
  </si>
  <si>
    <t>BBMP (M Corp.) WARD NO.-0151</t>
  </si>
  <si>
    <t>0152</t>
  </si>
  <si>
    <t>BBMP (M Corp.) WARD NO.-0152</t>
  </si>
  <si>
    <t>0153</t>
  </si>
  <si>
    <t>BBMP (M Corp.) WARD NO.-0153</t>
  </si>
  <si>
    <t>0154</t>
  </si>
  <si>
    <t>BBMP (M Corp.) WARD NO.-0154</t>
  </si>
  <si>
    <t>0155</t>
  </si>
  <si>
    <t>BBMP (M Corp.) WARD NO.-0155</t>
  </si>
  <si>
    <t>0156</t>
  </si>
  <si>
    <t>BBMP (M Corp.) WARD NO.-0156</t>
  </si>
  <si>
    <t>0157</t>
  </si>
  <si>
    <t>BBMP (M Corp.) WARD NO.-0157</t>
  </si>
  <si>
    <t>0158</t>
  </si>
  <si>
    <t>BBMP (M Corp.) WARD NO.-0158</t>
  </si>
  <si>
    <t>0159</t>
  </si>
  <si>
    <t>BBMP (M Corp.) WARD NO.-0159</t>
  </si>
  <si>
    <t>0160</t>
  </si>
  <si>
    <t>BBMP (M Corp.) WARD NO.-0160</t>
  </si>
  <si>
    <t>0161</t>
  </si>
  <si>
    <t>BBMP (M Corp.) WARD NO.-0161</t>
  </si>
  <si>
    <t>0162</t>
  </si>
  <si>
    <t>BBMP (M Corp.) WARD NO.-0162</t>
  </si>
  <si>
    <t>0163</t>
  </si>
  <si>
    <t>BBMP (M Corp.) WARD NO.-0163</t>
  </si>
  <si>
    <t>0164</t>
  </si>
  <si>
    <t>BBMP (M Corp.) WARD NO.-0164</t>
  </si>
  <si>
    <t>0165</t>
  </si>
  <si>
    <t>BBMP (M Corp.) WARD NO.-0165</t>
  </si>
  <si>
    <t>0166</t>
  </si>
  <si>
    <t>BBMP (M Corp.) WARD NO.-0166</t>
  </si>
  <si>
    <t>0167</t>
  </si>
  <si>
    <t>BBMP (M Corp.) WARD NO.-0167</t>
  </si>
  <si>
    <t>0168</t>
  </si>
  <si>
    <t>BBMP (M Corp.) WARD NO.-0168</t>
  </si>
  <si>
    <t>0169</t>
  </si>
  <si>
    <t>BBMP (M Corp.) WARD NO.-0169</t>
  </si>
  <si>
    <t>0170</t>
  </si>
  <si>
    <t>BBMP (M Corp.) WARD NO.-0170</t>
  </si>
  <si>
    <t>0171</t>
  </si>
  <si>
    <t>BBMP (M Corp.) WARD NO.-0171</t>
  </si>
  <si>
    <t>0172</t>
  </si>
  <si>
    <t>BBMP (M Corp.) WARD NO.-0172</t>
  </si>
  <si>
    <t>0173</t>
  </si>
  <si>
    <t>BBMP (M Corp.) WARD NO.-0173</t>
  </si>
  <si>
    <t>0174</t>
  </si>
  <si>
    <t>BBMP (M Corp.) WARD NO.-0174</t>
  </si>
  <si>
    <t>0175</t>
  </si>
  <si>
    <t>BBMP (M Corp.) WARD NO.-0175</t>
  </si>
  <si>
    <t>0176</t>
  </si>
  <si>
    <t>BBMP (M Corp.) WARD NO.-0176</t>
  </si>
  <si>
    <t>0177</t>
  </si>
  <si>
    <t>BBMP (M Corp.) WARD NO.-0177</t>
  </si>
  <si>
    <t>0178</t>
  </si>
  <si>
    <t>BBMP (M Corp.) WARD NO.-0178</t>
  </si>
  <si>
    <t>0179</t>
  </si>
  <si>
    <t>BBMP (M Corp.) WARD NO.-0179</t>
  </si>
  <si>
    <t>0180</t>
  </si>
  <si>
    <t>BBMP (M Corp.) WARD NO.-0180</t>
  </si>
  <si>
    <t>0181</t>
  </si>
  <si>
    <t>BBMP (M Corp.) WARD NO.-0181</t>
  </si>
  <si>
    <t>0182</t>
  </si>
  <si>
    <t>BBMP (M Corp.) WARD NO.-0182</t>
  </si>
  <si>
    <t>0183</t>
  </si>
  <si>
    <t>BBMP (M Corp.) WARD NO.-0183</t>
  </si>
  <si>
    <t>0184</t>
  </si>
  <si>
    <t>BBMP (M Corp.) WARD NO.-0184</t>
  </si>
  <si>
    <t>0185</t>
  </si>
  <si>
    <t>BBMP (M Corp.) WARD NO.-0185</t>
  </si>
  <si>
    <t>0186</t>
  </si>
  <si>
    <t>BBMP (M Corp.) WARD NO.-0186</t>
  </si>
  <si>
    <t>0187</t>
  </si>
  <si>
    <t>BBMP (M Corp.) WARD NO.-0187</t>
  </si>
  <si>
    <t>0188</t>
  </si>
  <si>
    <t>BBMP (M Corp.) WARD NO.-0188</t>
  </si>
  <si>
    <t>0189</t>
  </si>
  <si>
    <t>BBMP (M Corp.) WARD NO.-0189</t>
  </si>
  <si>
    <t>0190</t>
  </si>
  <si>
    <t>BBMP (M Corp.) WARD NO.-0190</t>
  </si>
  <si>
    <t>0191</t>
  </si>
  <si>
    <t>BBMP (M Corp.) WARD NO.-0191</t>
  </si>
  <si>
    <t>0192</t>
  </si>
  <si>
    <t>BBMP (M Corp.) WARD NO.-0192</t>
  </si>
  <si>
    <t>0193</t>
  </si>
  <si>
    <t>BBMP (M Corp.) WARD NO.-0193</t>
  </si>
  <si>
    <t>0194</t>
  </si>
  <si>
    <t>BBMP (M Corp.) WARD NO.-0194</t>
  </si>
  <si>
    <t>0195</t>
  </si>
  <si>
    <t>BBMP (M Corp.) WARD NO.-0195</t>
  </si>
  <si>
    <t>0196</t>
  </si>
  <si>
    <t>BBMP (M Corp.) WARD NO.-0196</t>
  </si>
  <si>
    <t>0197</t>
  </si>
  <si>
    <t>BBMP (M Corp.) WARD NO.-0197</t>
  </si>
  <si>
    <t>0198</t>
  </si>
  <si>
    <t>BBMP (M Corp.) WARD NO.-0198</t>
  </si>
  <si>
    <t>HOUSELISTING &amp; HOUSING CENSUS, 2011</t>
  </si>
  <si>
    <t>TABLE HH-14 : PERCENTAGE OF HOUSEHOLDS TO TOTAL HOUSEHOLDS BY AMENITIES AND ASSETS</t>
  </si>
  <si>
    <t>State Code</t>
  </si>
  <si>
    <t>State Name</t>
  </si>
  <si>
    <t>District Code</t>
  </si>
  <si>
    <t>District Name</t>
  </si>
  <si>
    <t>Tehsil Code</t>
  </si>
  <si>
    <t>Tehsil Name</t>
  </si>
  <si>
    <t>Town Code/Village code</t>
  </si>
  <si>
    <t>Ward No</t>
  </si>
  <si>
    <t>Area Name</t>
  </si>
  <si>
    <t>Rural/
Urban</t>
  </si>
  <si>
    <t xml:space="preserve">Number of households with condition of Census House as </t>
  </si>
  <si>
    <t>Material of Roof</t>
  </si>
  <si>
    <t>Material of Wall</t>
  </si>
  <si>
    <t>Material of Floor</t>
  </si>
  <si>
    <t>Number of Dwelling Rooms</t>
  </si>
  <si>
    <t>Household size</t>
  </si>
  <si>
    <t>Ownership status</t>
  </si>
  <si>
    <t>Married couple</t>
  </si>
  <si>
    <t>Main Source of Drinking Water</t>
  </si>
  <si>
    <t>Location of drinking water source</t>
  </si>
  <si>
    <t>Main Source of lighting</t>
  </si>
  <si>
    <t>Number of households having latrine facility within the premises</t>
  </si>
  <si>
    <t>Flush/pour flush latrine connected to</t>
  </si>
  <si>
    <t>Pit latrine</t>
  </si>
  <si>
    <t xml:space="preserve">Night soil disposed into open drain
</t>
  </si>
  <si>
    <t>Service Latrine</t>
  </si>
  <si>
    <t>Number of households not having latrine facility within the premises</t>
  </si>
  <si>
    <t>Alternative source</t>
  </si>
  <si>
    <t>Number of households having bathing facility within the premises</t>
  </si>
  <si>
    <t>Waste water outlet connected to</t>
  </si>
  <si>
    <t>Type of Fuel used for Cooking</t>
  </si>
  <si>
    <t>Kitchen facility</t>
  </si>
  <si>
    <t>Total number of households availing banking services</t>
  </si>
  <si>
    <t>Availability of assets</t>
  </si>
  <si>
    <t>Households by Type of Structure of Census Houses</t>
  </si>
  <si>
    <t>Total</t>
  </si>
  <si>
    <t>Residence</t>
  </si>
  <si>
    <t>Residence-cum-other use</t>
  </si>
  <si>
    <t>Grass/ Thatch/ Bamboo/ Wood/Mud etc.</t>
  </si>
  <si>
    <t>Plastic/ Polythene</t>
  </si>
  <si>
    <t>Hand made Tiles</t>
  </si>
  <si>
    <t>Machine made Tiles</t>
  </si>
  <si>
    <t>Burnt Brick</t>
  </si>
  <si>
    <t>Stone/ Slate</t>
  </si>
  <si>
    <t>G.I./Metal/ Asbestos sheets</t>
  </si>
  <si>
    <t>Concrete</t>
  </si>
  <si>
    <t>Any other material</t>
  </si>
  <si>
    <t>Grass/ Thatch/ Bamboo etc.</t>
  </si>
  <si>
    <t>Mud/
Unburnt brick</t>
  </si>
  <si>
    <t>Wood</t>
  </si>
  <si>
    <t>Stone not packed with mortar</t>
  </si>
  <si>
    <t>Stone packed with mortar</t>
  </si>
  <si>
    <t>G.I./ Metal/ Asbestos sheets</t>
  </si>
  <si>
    <t>Burnt brick</t>
  </si>
  <si>
    <t>Mud</t>
  </si>
  <si>
    <t>Wood/ Bamboo</t>
  </si>
  <si>
    <t>Stone</t>
  </si>
  <si>
    <t>Cement</t>
  </si>
  <si>
    <t>Mosaic/ Floor tiles</t>
  </si>
  <si>
    <t>No exclusive room</t>
  </si>
  <si>
    <t>One room</t>
  </si>
  <si>
    <t>Two rooms</t>
  </si>
  <si>
    <t>Three rooms</t>
  </si>
  <si>
    <t>Four rooms</t>
  </si>
  <si>
    <t>Five rooms</t>
  </si>
  <si>
    <t>Six rooms and above</t>
  </si>
  <si>
    <t>1</t>
  </si>
  <si>
    <t>2</t>
  </si>
  <si>
    <t>3</t>
  </si>
  <si>
    <t>4</t>
  </si>
  <si>
    <t>5</t>
  </si>
  <si>
    <t>6-8</t>
  </si>
  <si>
    <t>9+</t>
  </si>
  <si>
    <t xml:space="preserve">Owned </t>
  </si>
  <si>
    <t>Rented</t>
  </si>
  <si>
    <t>Any others</t>
  </si>
  <si>
    <t>None</t>
  </si>
  <si>
    <t>5+</t>
  </si>
  <si>
    <t>Tapwater from treated source</t>
  </si>
  <si>
    <t>Tapwater from
un-treated source</t>
  </si>
  <si>
    <t>Covered well</t>
  </si>
  <si>
    <t>Un-covered well</t>
  </si>
  <si>
    <t>Handpump</t>
  </si>
  <si>
    <t>Tubewell/Borehole</t>
  </si>
  <si>
    <t>Spring</t>
  </si>
  <si>
    <t>River/
Canal</t>
  </si>
  <si>
    <t>Tank/
Pond/
Lake</t>
  </si>
  <si>
    <t xml:space="preserve"> Other sources</t>
  </si>
  <si>
    <t>Within premises</t>
  </si>
  <si>
    <t>Near premises</t>
  </si>
  <si>
    <t>Away</t>
  </si>
  <si>
    <t>Electricity</t>
  </si>
  <si>
    <t>Kerosene</t>
  </si>
  <si>
    <t>Solar energy</t>
  </si>
  <si>
    <t>Other oil</t>
  </si>
  <si>
    <t>Any other</t>
  </si>
  <si>
    <t>No lighting</t>
  </si>
  <si>
    <t>Piped sewer system</t>
  </si>
  <si>
    <t>Septic tank</t>
  </si>
  <si>
    <t>Other system</t>
  </si>
  <si>
    <t>With slab/
ventilated improved pit</t>
  </si>
  <si>
    <t>Without slab/  open pit</t>
  </si>
  <si>
    <t>Night soil removed by human</t>
  </si>
  <si>
    <t>Night soil serviced by animal</t>
  </si>
  <si>
    <t>Public latrine</t>
  </si>
  <si>
    <t>Open</t>
  </si>
  <si>
    <t>Yes</t>
  </si>
  <si>
    <t>No</t>
  </si>
  <si>
    <t>Closed drainage</t>
  </si>
  <si>
    <t>Open drainage</t>
  </si>
  <si>
    <t>No drainage</t>
  </si>
  <si>
    <t>Fire-wood</t>
  </si>
  <si>
    <t>Crop residue</t>
  </si>
  <si>
    <t>Cowdung cake</t>
  </si>
  <si>
    <t>Coal,Lignite,Charcoal</t>
  </si>
  <si>
    <t>LPG/PNG</t>
  </si>
  <si>
    <t>Biogas</t>
  </si>
  <si>
    <t>No cooking</t>
  </si>
  <si>
    <t>Cooking inside house:</t>
  </si>
  <si>
    <t>Has Kitchen</t>
  </si>
  <si>
    <t>Does not have kitchen</t>
  </si>
  <si>
    <t>Cooking outside house:</t>
  </si>
  <si>
    <t>No Cooking</t>
  </si>
  <si>
    <t>Radio/
Transistor</t>
  </si>
  <si>
    <t>Television</t>
  </si>
  <si>
    <t>Computer/Laptop</t>
  </si>
  <si>
    <t>Telephone/Mobile Phone</t>
  </si>
  <si>
    <t>Bicycle</t>
  </si>
  <si>
    <t>Scooter/ Motorcycle/Moped</t>
  </si>
  <si>
    <t>Car/ Jeep/Van</t>
  </si>
  <si>
    <t>Households with TV, Computer/Laptop, Telephone/mobile phone and Scooter/ Car</t>
  </si>
  <si>
    <t>None of the assets specified in col. 10 to 19</t>
  </si>
  <si>
    <t>Good</t>
  </si>
  <si>
    <t>Livable</t>
  </si>
  <si>
    <t>Dilapidated</t>
  </si>
  <si>
    <t>Bathroom</t>
  </si>
  <si>
    <t>Enclosure without roof</t>
  </si>
  <si>
    <t>With Internet</t>
  </si>
  <si>
    <t>Without Internet</t>
  </si>
  <si>
    <t>Landline only</t>
  </si>
  <si>
    <t>Mobile only</t>
  </si>
  <si>
    <t>Both</t>
  </si>
  <si>
    <t>Permanent</t>
  </si>
  <si>
    <t>Semi-Permanent</t>
  </si>
  <si>
    <t>Total Temporary</t>
  </si>
  <si>
    <t>Serviceable</t>
  </si>
  <si>
    <t>Non-Serviceable</t>
  </si>
  <si>
    <t>Unclassifiable</t>
  </si>
  <si>
    <t>KARNATAKA</t>
  </si>
  <si>
    <t>Bangalore</t>
  </si>
  <si>
    <t>Area not under any Sub-district</t>
  </si>
  <si>
    <t>BBMP (M Corp. + OG) - Ward No.1</t>
  </si>
  <si>
    <t>BBMP (M Corp. + OG) - Ward No.2</t>
  </si>
  <si>
    <t>BBMP (M Corp. + OG) - Ward No.3</t>
  </si>
  <si>
    <t>BBMP (M Corp. + OG) - Ward No.4</t>
  </si>
  <si>
    <t>BBMP (M Corp. + OG) - Ward No.5</t>
  </si>
  <si>
    <t>BBMP (M Corp. + OG) - Ward No.6</t>
  </si>
  <si>
    <t>BBMP (M Corp. + OG) - Ward No.7</t>
  </si>
  <si>
    <t>BBMP (M Corp. + OG) - Ward No.8</t>
  </si>
  <si>
    <t>BBMP (M Corp. + OG) - Ward No.9</t>
  </si>
  <si>
    <t>BBMP (M Corp. + OG) - Ward No.10</t>
  </si>
  <si>
    <t>BBMP (M Corp. + OG) - Ward No.11</t>
  </si>
  <si>
    <t>BBMP (M Corp. + OG) - Ward No.12</t>
  </si>
  <si>
    <t>BBMP (M Corp. + OG) - Ward No.13</t>
  </si>
  <si>
    <t>BBMP (M Corp. + OG) - Ward No.14</t>
  </si>
  <si>
    <t>BBMP (M Corp. + OG) - Ward No.15</t>
  </si>
  <si>
    <t>BBMP (M Corp. + OG) - Ward No.16</t>
  </si>
  <si>
    <t>BBMP (M Corp. + OG) - Ward No.17</t>
  </si>
  <si>
    <t>BBMP (M Corp. + OG) - Ward No.18</t>
  </si>
  <si>
    <t>BBMP (M Corp. + OG) - Ward No.19</t>
  </si>
  <si>
    <t>BBMP (M Corp. + OG) - Ward No.20</t>
  </si>
  <si>
    <t>BBMP (M Corp. + OG) - Ward No.21</t>
  </si>
  <si>
    <t>BBMP (M Corp. + OG) - Ward No.22</t>
  </si>
  <si>
    <t>BBMP (M Corp. + OG) - Ward No.23</t>
  </si>
  <si>
    <t>BBMP (M Corp. + OG) - Ward No.24</t>
  </si>
  <si>
    <t>BBMP (M Corp. + OG) - Ward No.25</t>
  </si>
  <si>
    <t>BBMP (M Corp. + OG) - Ward No.26</t>
  </si>
  <si>
    <t>BBMP (M Corp. + OG) - Ward No.27</t>
  </si>
  <si>
    <t>BBMP (M Corp. + OG) - Ward No.28</t>
  </si>
  <si>
    <t>BBMP (M Corp. + OG) - Ward No.29</t>
  </si>
  <si>
    <t>BBMP (M Corp. + OG) - Ward No.30</t>
  </si>
  <si>
    <t>BBMP (M Corp. + OG) - Ward No.31</t>
  </si>
  <si>
    <t>BBMP (M Corp. + OG) - Ward No.32</t>
  </si>
  <si>
    <t>BBMP (M Corp. + OG) - Ward No.33</t>
  </si>
  <si>
    <t>BBMP (M Corp. + OG) - Ward No.34</t>
  </si>
  <si>
    <t>BBMP (M Corp. + OG) - Ward No.35</t>
  </si>
  <si>
    <t>BBMP (M Corp. + OG) - Ward No.36</t>
  </si>
  <si>
    <t>BBMP (M Corp. + OG) - Ward No.37</t>
  </si>
  <si>
    <t>BBMP (M Corp. + OG) - Ward No.38</t>
  </si>
  <si>
    <t>BBMP (M Corp. + OG) - Ward No.39</t>
  </si>
  <si>
    <t>BBMP (M Corp. + OG) - Ward No.40</t>
  </si>
  <si>
    <t>BBMP (M Corp. + OG) - Ward No.41</t>
  </si>
  <si>
    <t>BBMP (M Corp. + OG) - Ward No.42</t>
  </si>
  <si>
    <t>BBMP (M Corp. + OG) - Ward No.43</t>
  </si>
  <si>
    <t>BBMP (M Corp. + OG) - Ward No.44</t>
  </si>
  <si>
    <t>BBMP (M Corp. + OG) - Ward No.45</t>
  </si>
  <si>
    <t>BBMP (M Corp. + OG) - Ward No.46</t>
  </si>
  <si>
    <t>BBMP (M Corp. + OG) - Ward No.47</t>
  </si>
  <si>
    <t>BBMP (M Corp. + OG) - Ward No.48</t>
  </si>
  <si>
    <t>BBMP (M Corp. + OG) - Ward No.49</t>
  </si>
  <si>
    <t>BBMP (M Corp. + OG) - Ward No.50</t>
  </si>
  <si>
    <t>BBMP (M Corp. + OG) - Ward No.51</t>
  </si>
  <si>
    <t>BBMP (M Corp. + OG) - Ward No.52</t>
  </si>
  <si>
    <t>BBMP (M Corp. + OG) - Ward No.53</t>
  </si>
  <si>
    <t>BBMP (M Corp. + OG) - Ward No.54</t>
  </si>
  <si>
    <t>BBMP (M Corp. + OG) - Ward No.55</t>
  </si>
  <si>
    <t>BBMP (M Corp. + OG) - Ward No.56</t>
  </si>
  <si>
    <t>BBMP (M Corp. + OG) - Ward No.57</t>
  </si>
  <si>
    <t>BBMP (M Corp. + OG) - Ward No.58</t>
  </si>
  <si>
    <t>BBMP (M Corp. + OG) - Ward No.59</t>
  </si>
  <si>
    <t>BBMP (M Corp. + OG) - Ward No.60</t>
  </si>
  <si>
    <t>BBMP (M Corp. + OG) - Ward No.61</t>
  </si>
  <si>
    <t>BBMP (M Corp. + OG) - Ward No.62</t>
  </si>
  <si>
    <t>BBMP (M Corp. + OG) - Ward No.63</t>
  </si>
  <si>
    <t>BBMP (M Corp. + OG) - Ward No.64</t>
  </si>
  <si>
    <t>BBMP (M Corp. + OG) - Ward No.65</t>
  </si>
  <si>
    <t>BBMP (M Corp. + OG) - Ward No.66</t>
  </si>
  <si>
    <t>BBMP (M Corp. + OG) - Ward No.67</t>
  </si>
  <si>
    <t>BBMP (M Corp. + OG) - Ward No.68</t>
  </si>
  <si>
    <t>BBMP (M Corp. + OG) - Ward No.69</t>
  </si>
  <si>
    <t>BBMP (M Corp. + OG) - Ward No.70</t>
  </si>
  <si>
    <t>BBMP (M Corp. + OG) - Ward No.71</t>
  </si>
  <si>
    <t>BBMP (M Corp. + OG) - Ward No.72</t>
  </si>
  <si>
    <t>BBMP (M Corp. + OG) - Ward No.73</t>
  </si>
  <si>
    <t>BBMP (M Corp. + OG) - Ward No.74</t>
  </si>
  <si>
    <t>BBMP (M Corp. + OG) - Ward No.75</t>
  </si>
  <si>
    <t>BBMP (M Corp. + OG) - Ward No.76</t>
  </si>
  <si>
    <t>BBMP (M Corp. + OG) - Ward No.77</t>
  </si>
  <si>
    <t>BBMP (M Corp. + OG) - Ward No.78</t>
  </si>
  <si>
    <t>BBMP (M Corp. + OG) - Ward No.79</t>
  </si>
  <si>
    <t>BBMP (M Corp. + OG) - Ward No.80</t>
  </si>
  <si>
    <t>BBMP (M Corp. + OG) - Ward No.81</t>
  </si>
  <si>
    <t>BBMP (M Corp. + OG) - Ward No.82</t>
  </si>
  <si>
    <t>BBMP (M Corp. + OG) - Ward No.83</t>
  </si>
  <si>
    <t>BBMP (M Corp. + OG) - Ward No.84</t>
  </si>
  <si>
    <t>BBMP (M Corp. + OG) - Ward No.85</t>
  </si>
  <si>
    <t>BBMP (M Corp. + OG) - Ward No.86</t>
  </si>
  <si>
    <t>BBMP (M Corp. + OG) - Ward No.87</t>
  </si>
  <si>
    <t>BBMP (M Corp. + OG) - Ward No.88</t>
  </si>
  <si>
    <t>BBMP (M Corp. + OG) - Ward No.89</t>
  </si>
  <si>
    <t>BBMP (M Corp. + OG) - Ward No.90</t>
  </si>
  <si>
    <t>BBMP (M Corp. + OG) - Ward No.91</t>
  </si>
  <si>
    <t>BBMP (M Corp. + OG) - Ward No.92</t>
  </si>
  <si>
    <t>BBMP (M Corp. + OG) - Ward No.93</t>
  </si>
  <si>
    <t>BBMP (M Corp. + OG) - Ward No.94</t>
  </si>
  <si>
    <t>BBMP (M Corp. + OG) - Ward No.95</t>
  </si>
  <si>
    <t>BBMP (M Corp. + OG) - Ward No.96</t>
  </si>
  <si>
    <t>BBMP (M Corp. + OG) - Ward No.97</t>
  </si>
  <si>
    <t>BBMP (M Corp. + OG) - Ward No.98</t>
  </si>
  <si>
    <t>BBMP (M Corp. + OG) - Ward No.99</t>
  </si>
  <si>
    <t>BBMP (M Corp. + OG) - Ward No.100</t>
  </si>
  <si>
    <t>BBMP (M Corp. + OG) - Ward No.101</t>
  </si>
  <si>
    <t>BBMP (M Corp. + OG) - Ward No.102</t>
  </si>
  <si>
    <t>BBMP (M Corp. + OG) - Ward No.103</t>
  </si>
  <si>
    <t>BBMP (M Corp. + OG) - Ward No.104</t>
  </si>
  <si>
    <t>BBMP (M Corp. + OG) - Ward No.105</t>
  </si>
  <si>
    <t>BBMP (M Corp. + OG) - Ward No.106</t>
  </si>
  <si>
    <t>BBMP (M Corp. + OG) - Ward No.107</t>
  </si>
  <si>
    <t>BBMP (M Corp. + OG) - Ward No.108</t>
  </si>
  <si>
    <t>BBMP (M Corp. + OG) - Ward No.109</t>
  </si>
  <si>
    <t>BBMP (M Corp. + OG) - Ward No.110</t>
  </si>
  <si>
    <t>BBMP (M Corp. + OG) - Ward No.111</t>
  </si>
  <si>
    <t>BBMP (M Corp. + OG) - Ward No.112</t>
  </si>
  <si>
    <t>BBMP (M Corp. + OG) - Ward No.113</t>
  </si>
  <si>
    <t>BBMP (M Corp. + OG) - Ward No.114</t>
  </si>
  <si>
    <t>BBMP (M Corp. + OG) - Ward No.115</t>
  </si>
  <si>
    <t>BBMP (M Corp. + OG) - Ward No.116</t>
  </si>
  <si>
    <t>BBMP (M Corp. + OG) - Ward No.117</t>
  </si>
  <si>
    <t>BBMP (M Corp. + OG) - Ward No.118</t>
  </si>
  <si>
    <t>BBMP (M Corp. + OG) - Ward No.119</t>
  </si>
  <si>
    <t>BBMP (M Corp. + OG) - Ward No.120</t>
  </si>
  <si>
    <t>BBMP (M Corp. + OG) - Ward No.121</t>
  </si>
  <si>
    <t>BBMP (M Corp. + OG) - Ward No.122</t>
  </si>
  <si>
    <t>BBMP (M Corp. + OG) - Ward No.123</t>
  </si>
  <si>
    <t>BBMP (M Corp. + OG) - Ward No.124</t>
  </si>
  <si>
    <t>BBMP (M Corp. + OG) - Ward No.125</t>
  </si>
  <si>
    <t>BBMP (M Corp. + OG) - Ward No.126</t>
  </si>
  <si>
    <t>BBMP (M Corp. + OG) - Ward No.127</t>
  </si>
  <si>
    <t>BBMP (M Corp. + OG) - Ward No.128</t>
  </si>
  <si>
    <t>BBMP (M Corp. + OG) - Ward No.129</t>
  </si>
  <si>
    <t>BBMP (M Corp. + OG) - Ward No.130</t>
  </si>
  <si>
    <t>BBMP (M Corp. + OG) - Ward No.131</t>
  </si>
  <si>
    <t>BBMP (M Corp. + OG) - Ward No.132</t>
  </si>
  <si>
    <t>BBMP (M Corp. + OG) - Ward No.133</t>
  </si>
  <si>
    <t>BBMP (M Corp. + OG) - Ward No.134</t>
  </si>
  <si>
    <t>BBMP (M Corp. + OG) - Ward No.135</t>
  </si>
  <si>
    <t>BBMP (M Corp. + OG) - Ward No.136</t>
  </si>
  <si>
    <t>BBMP (M Corp. + OG) - Ward No.137</t>
  </si>
  <si>
    <t>BBMP (M Corp. + OG) - Ward No.138</t>
  </si>
  <si>
    <t>BBMP (M Corp. + OG) - Ward No.139</t>
  </si>
  <si>
    <t>BBMP (M Corp. + OG) - Ward No.140</t>
  </si>
  <si>
    <t>BBMP (M Corp. + OG) - Ward No.141</t>
  </si>
  <si>
    <t>BBMP (M Corp. + OG) - Ward No.142</t>
  </si>
  <si>
    <t>BBMP (M Corp. + OG) - Ward No.143</t>
  </si>
  <si>
    <t>BBMP (M Corp. + OG) - Ward No.144</t>
  </si>
  <si>
    <t>BBMP (M Corp. + OG) - Ward No.145</t>
  </si>
  <si>
    <t>BBMP (M Corp. + OG) - Ward No.146</t>
  </si>
  <si>
    <t>BBMP (M Corp. + OG) - Ward No.147</t>
  </si>
  <si>
    <t>BBMP (M Corp. + OG) - Ward No.148</t>
  </si>
  <si>
    <t>BBMP (M Corp. + OG) - Ward No.149</t>
  </si>
  <si>
    <t>BBMP (M Corp. + OG) - Ward No.150</t>
  </si>
  <si>
    <t>BBMP (M Corp. + OG) - Ward No.151</t>
  </si>
  <si>
    <t>BBMP (M Corp. + OG) - Ward No.152</t>
  </si>
  <si>
    <t>BBMP (M Corp. + OG) - Ward No.153</t>
  </si>
  <si>
    <t>BBMP (M Corp. + OG) - Ward No.154</t>
  </si>
  <si>
    <t>BBMP (M Corp. + OG) - Ward No.155</t>
  </si>
  <si>
    <t>BBMP (M Corp. + OG) - Ward No.156</t>
  </si>
  <si>
    <t>BBMP (M Corp. + OG) - Ward No.157</t>
  </si>
  <si>
    <t>BBMP (M Corp. + OG) - Ward No.158</t>
  </si>
  <si>
    <t>BBMP (M Corp. + OG) - Ward No.159</t>
  </si>
  <si>
    <t>BBMP (M Corp. + OG) - Ward No.160</t>
  </si>
  <si>
    <t>BBMP (M Corp. + OG) - Ward No.161</t>
  </si>
  <si>
    <t>BBMP (M Corp. + OG) - Ward No.162</t>
  </si>
  <si>
    <t>BBMP (M Corp. + OG) - Ward No.163</t>
  </si>
  <si>
    <t>BBMP (M Corp. + OG) - Ward No.164</t>
  </si>
  <si>
    <t>BBMP (M Corp. + OG) - Ward No.165</t>
  </si>
  <si>
    <t>BBMP (M Corp. + OG) - Ward No.166</t>
  </si>
  <si>
    <t>BBMP (M Corp. + OG) - Ward No.167</t>
  </si>
  <si>
    <t>BBMP (M Corp. + OG) - Ward No.168</t>
  </si>
  <si>
    <t>BBMP (M Corp. + OG) - Ward No.169</t>
  </si>
  <si>
    <t>BBMP (M Corp. + OG) - Ward No.170</t>
  </si>
  <si>
    <t>BBMP (M Corp. + OG) - Ward No.171</t>
  </si>
  <si>
    <t>BBMP (M Corp. + OG) - Ward No.172</t>
  </si>
  <si>
    <t>BBMP (M Corp. + OG) - Ward No.173</t>
  </si>
  <si>
    <t>BBMP (M Corp. + OG) - Ward No.174</t>
  </si>
  <si>
    <t>BBMP (M Corp. + OG) - Ward No.175</t>
  </si>
  <si>
    <t>BBMP (M Corp. + OG) - Ward No.176</t>
  </si>
  <si>
    <t>BBMP (M Corp. + OG) - Ward No.177</t>
  </si>
  <si>
    <t>BBMP (M Corp. + OG) - Ward No.178</t>
  </si>
  <si>
    <t>BBMP (M Corp. + OG) - Ward No.179</t>
  </si>
  <si>
    <t>BBMP (M Corp. + OG) - Ward No.180</t>
  </si>
  <si>
    <t>BBMP (M Corp. + OG) - Ward No.181</t>
  </si>
  <si>
    <t>BBMP (M Corp. + OG) - Ward No.182</t>
  </si>
  <si>
    <t>BBMP (M Corp. + OG) - Ward No.183</t>
  </si>
  <si>
    <t>BBMP (M Corp. + OG) - Ward No.184</t>
  </si>
  <si>
    <t>BBMP (M Corp. + OG) - Ward No.185</t>
  </si>
  <si>
    <t>BBMP (M Corp. + OG) - Ward No.186</t>
  </si>
  <si>
    <t>BBMP (M Corp. + OG) - Ward No.187</t>
  </si>
  <si>
    <t>BBMP (M Corp. + OG) - Ward No.188</t>
  </si>
  <si>
    <t>BBMP (M Corp. + OG) - Ward No.189</t>
  </si>
  <si>
    <t>BBMP (M Corp. + OG) - Ward No.190</t>
  </si>
  <si>
    <t>BBMP (M Corp. + OG) - Ward No.191</t>
  </si>
  <si>
    <t>BBMP (M Corp. + OG) - Ward No.192</t>
  </si>
  <si>
    <t>BBMP (M Corp. + OG) - Ward No.193</t>
  </si>
  <si>
    <t>BBMP (M Corp. + OG) - Ward No.194</t>
  </si>
  <si>
    <t>BBMP (M Corp. + OG) - Ward No.195</t>
  </si>
  <si>
    <t>BBMP (M Corp. + OG) - Ward No.196</t>
  </si>
  <si>
    <t>BBMP (M Corp. + OG) - Ward No.197</t>
  </si>
  <si>
    <t>BBMP (M Corp. + OG) - Ward No.198</t>
  </si>
  <si>
    <t>0199</t>
  </si>
  <si>
    <t>BBMP (M Corp. + OG) - Ward No.199</t>
  </si>
  <si>
    <t>0200</t>
  </si>
  <si>
    <t>BBMP (M Corp. + OG) - Ward No.200</t>
  </si>
  <si>
    <t>0202</t>
  </si>
  <si>
    <t>BBMP (M Corp. + OG) - Ward No.202</t>
  </si>
  <si>
    <t>0203</t>
  </si>
  <si>
    <t>BBMP (M Corp. + OG) - Ward No.203</t>
  </si>
  <si>
    <t>0204</t>
  </si>
  <si>
    <t>BBMP (M Corp. + OG) - Ward No.204</t>
  </si>
  <si>
    <t>0205</t>
  </si>
  <si>
    <t>BBMP (M Corp. + OG) - Ward No.205</t>
  </si>
  <si>
    <t>0206</t>
  </si>
  <si>
    <t>BBMP (M Corp. + OG) - Ward No.206</t>
  </si>
  <si>
    <t>0207</t>
  </si>
  <si>
    <t>BBMP (M Corp. + OG) - Ward No.207</t>
  </si>
  <si>
    <t>0208</t>
  </si>
  <si>
    <t>BBMP (M Corp. + OG) - Ward No.208</t>
  </si>
  <si>
    <t>0209</t>
  </si>
  <si>
    <t>BBMP (M Corp. + OG) - Ward No.209</t>
  </si>
  <si>
    <t>HH with Banking</t>
  </si>
  <si>
    <t>HH with TV/Computer</t>
  </si>
  <si>
    <t>Percent_SC_ST _Pop</t>
  </si>
  <si>
    <t>Percent_ILL_Pop</t>
  </si>
  <si>
    <t>Workforce_Participation</t>
  </si>
  <si>
    <t>Min</t>
  </si>
  <si>
    <t>Max</t>
  </si>
  <si>
    <t>Mean</t>
  </si>
  <si>
    <t>STD DEV</t>
  </si>
  <si>
    <t>Z_SC_ST</t>
  </si>
  <si>
    <t>Z_ILL</t>
  </si>
  <si>
    <t>Z_Workforce</t>
  </si>
  <si>
    <t>Z_Assets</t>
  </si>
  <si>
    <t>HH with Assets</t>
  </si>
  <si>
    <t>Socio Economic Index</t>
  </si>
  <si>
    <t>Tap Water_Treated</t>
  </si>
  <si>
    <t>Concrete Walls</t>
  </si>
  <si>
    <t>Electric lighting</t>
  </si>
  <si>
    <t>Closed Drainage</t>
  </si>
  <si>
    <t>ST DEV</t>
  </si>
  <si>
    <t>Z_Water</t>
  </si>
  <si>
    <t>Z_Walls</t>
  </si>
  <si>
    <t>Z_Electricity</t>
  </si>
  <si>
    <t>Z_Closed_Drain</t>
  </si>
  <si>
    <t>Infrastructure Index</t>
  </si>
  <si>
    <t>Chikballapur</t>
  </si>
  <si>
    <t>Chowdeshwari</t>
  </si>
  <si>
    <t>Attur</t>
  </si>
  <si>
    <t>Yelahanka Satellite</t>
  </si>
  <si>
    <t>Jakkur</t>
  </si>
  <si>
    <t>Bangalore North</t>
  </si>
  <si>
    <t>Thanisandra</t>
  </si>
  <si>
    <t>Byatarayanapura</t>
  </si>
  <si>
    <t>Kodigehalli</t>
  </si>
  <si>
    <t>Vidyaranyapura</t>
  </si>
  <si>
    <t>Doddabommasandra</t>
  </si>
  <si>
    <t>Kuvempu Nagar</t>
  </si>
  <si>
    <t>Shettyhalli</t>
  </si>
  <si>
    <t>Mallasandra</t>
  </si>
  <si>
    <t>Bagalagunte</t>
  </si>
  <si>
    <t>T-Dasarahalli</t>
  </si>
  <si>
    <t>Jalahalli</t>
  </si>
  <si>
    <t>Bangalore Rural</t>
  </si>
  <si>
    <t>J.P.Park</t>
  </si>
  <si>
    <t>Radhakrishna Temple</t>
  </si>
  <si>
    <t>Sanjay Nagar</t>
  </si>
  <si>
    <t>Ganga Nagar</t>
  </si>
  <si>
    <t>Hebbal</t>
  </si>
  <si>
    <t>Vishwanathnagenahalli</t>
  </si>
  <si>
    <t>Nagavara</t>
  </si>
  <si>
    <t>Bangalore Central</t>
  </si>
  <si>
    <t>HBR Layout</t>
  </si>
  <si>
    <t>Horamavu</t>
  </si>
  <si>
    <t>Ramamurthy Nagar</t>
  </si>
  <si>
    <t>Banaswadi</t>
  </si>
  <si>
    <t>Kammanahalli</t>
  </si>
  <si>
    <t>Kacharakanahalli</t>
  </si>
  <si>
    <t>Kadugondanahalli</t>
  </si>
  <si>
    <t>Kushal Nagar</t>
  </si>
  <si>
    <t>Kavalbyrasandra</t>
  </si>
  <si>
    <t>Manorayanapalya</t>
  </si>
  <si>
    <t>Gangenahalli</t>
  </si>
  <si>
    <t>Aramane Nagar</t>
  </si>
  <si>
    <t>Mathikere</t>
  </si>
  <si>
    <t>Yeshwanthpur</t>
  </si>
  <si>
    <t>H.M.T</t>
  </si>
  <si>
    <t>Chokkasandra</t>
  </si>
  <si>
    <t>Dodda Bidarkallu</t>
  </si>
  <si>
    <t>Peenya Industrial Area</t>
  </si>
  <si>
    <t>Lakshmidevi Nagar</t>
  </si>
  <si>
    <t>Nandini Layout</t>
  </si>
  <si>
    <t>Marappana Palya</t>
  </si>
  <si>
    <t>Malleshwaram</t>
  </si>
  <si>
    <t>Jayachamarajendra Nagar</t>
  </si>
  <si>
    <t>Devarajeevanahalli</t>
  </si>
  <si>
    <t>Muneshwara Nagar</t>
  </si>
  <si>
    <t>Lingarajapuram</t>
  </si>
  <si>
    <t>Benniganahalli</t>
  </si>
  <si>
    <t>Vignanapura</t>
  </si>
  <si>
    <t>K.R.Puram</t>
  </si>
  <si>
    <t>Basavanapura</t>
  </si>
  <si>
    <t>Hoodi</t>
  </si>
  <si>
    <t>Devasandra</t>
  </si>
  <si>
    <t>A.Narayanapura</t>
  </si>
  <si>
    <t>C.V.Raman Nagar</t>
  </si>
  <si>
    <t>Hosathippasandra</t>
  </si>
  <si>
    <t>Maruthiseva Nagar</t>
  </si>
  <si>
    <t>Sagayapuram</t>
  </si>
  <si>
    <t>S.K.Garden</t>
  </si>
  <si>
    <t>Ramaswamy Palya</t>
  </si>
  <si>
    <t>Jayamahal</t>
  </si>
  <si>
    <t>Rajamahal</t>
  </si>
  <si>
    <t>Kadumalleshwara</t>
  </si>
  <si>
    <t>Subramanya Nagar</t>
  </si>
  <si>
    <t>Nagapura</t>
  </si>
  <si>
    <t>Mahalakshmipuram</t>
  </si>
  <si>
    <t>Laggere</t>
  </si>
  <si>
    <t>Rajagopala Nagar</t>
  </si>
  <si>
    <t>Hegganahalli</t>
  </si>
  <si>
    <t>Herohalli</t>
  </si>
  <si>
    <t>Kottigepalya</t>
  </si>
  <si>
    <t>Shakthiganapathi Nagar</t>
  </si>
  <si>
    <t>Shankaramata</t>
  </si>
  <si>
    <t>Gayathri Nagar</t>
  </si>
  <si>
    <t>Dattathreya Temple</t>
  </si>
  <si>
    <t>Pulikeshi Nagar</t>
  </si>
  <si>
    <t>Sarvagna Nagar</t>
  </si>
  <si>
    <t>Hoysala Nagar</t>
  </si>
  <si>
    <t>Vignana Nagar</t>
  </si>
  <si>
    <t>Garudacharpalya</t>
  </si>
  <si>
    <t>Kadugudi</t>
  </si>
  <si>
    <t>Hagadooru</t>
  </si>
  <si>
    <t>Doddanekkundi</t>
  </si>
  <si>
    <t>Marathalli</t>
  </si>
  <si>
    <t>HAL Airport</t>
  </si>
  <si>
    <t>Jeevanbhima Nagar</t>
  </si>
  <si>
    <t>Jogupalya</t>
  </si>
  <si>
    <t>Ulsoor</t>
  </si>
  <si>
    <t>Bharathi Nagar</t>
  </si>
  <si>
    <t>Shivaji Nagar</t>
  </si>
  <si>
    <t>Vasanth Nagar</t>
  </si>
  <si>
    <t>Gandhi Nagar</t>
  </si>
  <si>
    <t>Subhash Nagar</t>
  </si>
  <si>
    <t>Okalipuram</t>
  </si>
  <si>
    <t>Dayananda Nagar</t>
  </si>
  <si>
    <t>Prakash Nagar</t>
  </si>
  <si>
    <t>Rajaji Nagar</t>
  </si>
  <si>
    <t>Basaveshwara Nagar</t>
  </si>
  <si>
    <t>Kamakshipalya</t>
  </si>
  <si>
    <t>Vrushabhavathi</t>
  </si>
  <si>
    <t>Kaveripura</t>
  </si>
  <si>
    <t>Bangalore South</t>
  </si>
  <si>
    <t>Govindraja Nagara</t>
  </si>
  <si>
    <t>Agrahara Dasarahalli</t>
  </si>
  <si>
    <t>Dr.Rajkumar Ward</t>
  </si>
  <si>
    <t>Shiva Nagar</t>
  </si>
  <si>
    <t>Sri Rammandira</t>
  </si>
  <si>
    <t>Chikpete</t>
  </si>
  <si>
    <t>Sampangiram Nagar</t>
  </si>
  <si>
    <t>Shanthala Nagar</t>
  </si>
  <si>
    <t>Domlur</t>
  </si>
  <si>
    <t>Konena Agrahara</t>
  </si>
  <si>
    <t>Agaram</t>
  </si>
  <si>
    <t>Vannarpet</t>
  </si>
  <si>
    <t>Neelasandra</t>
  </si>
  <si>
    <t>Shanthi Nagar</t>
  </si>
  <si>
    <t>Sudam Nagar</t>
  </si>
  <si>
    <t>Dharmarayaswamy Temple Ward</t>
  </si>
  <si>
    <t>Cottonpet</t>
  </si>
  <si>
    <t>Binnipet</t>
  </si>
  <si>
    <t>Kempapura Agrahara</t>
  </si>
  <si>
    <t>Vijay Nagar</t>
  </si>
  <si>
    <t>Hosahalli</t>
  </si>
  <si>
    <t>Marenahalli</t>
  </si>
  <si>
    <t>Maruthi Mandira Ward</t>
  </si>
  <si>
    <t>Moodalapalya</t>
  </si>
  <si>
    <t>Nagarabhavi</t>
  </si>
  <si>
    <t>Jnanabharathi Ward</t>
  </si>
  <si>
    <t>Ullalu</t>
  </si>
  <si>
    <t>Nayandanahalli</t>
  </si>
  <si>
    <t>Attiguppe</t>
  </si>
  <si>
    <t>Hampi Nagar</t>
  </si>
  <si>
    <t>Bapuji Nagar</t>
  </si>
  <si>
    <t>Padarayanapura</t>
  </si>
  <si>
    <t>Jagareevanram Nagar</t>
  </si>
  <si>
    <t>Rayapuram</t>
  </si>
  <si>
    <t>Chalavadipalya</t>
  </si>
  <si>
    <t>K.R.Market</t>
  </si>
  <si>
    <t>Chamrajpet</t>
  </si>
  <si>
    <t>Azad Nagar</t>
  </si>
  <si>
    <t>Sunkenahalli</t>
  </si>
  <si>
    <t>Visvesvarapuram</t>
  </si>
  <si>
    <t>Siddapura</t>
  </si>
  <si>
    <t>Hombegowda Nagar</t>
  </si>
  <si>
    <t>Lakkasandra</t>
  </si>
  <si>
    <t>Adugodi</t>
  </si>
  <si>
    <t>Ejipura</t>
  </si>
  <si>
    <t>Varthur</t>
  </si>
  <si>
    <t>Bellandur</t>
  </si>
  <si>
    <t>Koramangala</t>
  </si>
  <si>
    <t>Sudduguntepalya</t>
  </si>
  <si>
    <t>Jayangar</t>
  </si>
  <si>
    <t>Basavangudi</t>
  </si>
  <si>
    <t>Hanumantha Nagar</t>
  </si>
  <si>
    <t>Sri Nagar</t>
  </si>
  <si>
    <t>Gali Anjaneya Swamy Temple Ward</t>
  </si>
  <si>
    <t>Deepanjali Nagar</t>
  </si>
  <si>
    <t>Kengeri</t>
  </si>
  <si>
    <t>Rajarajeshwari Nagar</t>
  </si>
  <si>
    <t>Hosakerehalli</t>
  </si>
  <si>
    <t>Giri Nagar</t>
  </si>
  <si>
    <t>Katriguppe</t>
  </si>
  <si>
    <t>Vidyapeetha</t>
  </si>
  <si>
    <t>Ganeshmandira Ward</t>
  </si>
  <si>
    <t>Karisandra</t>
  </si>
  <si>
    <t>Yadiyuru</t>
  </si>
  <si>
    <t>Pattabhiram Nagar</t>
  </si>
  <si>
    <t>Byrasandra</t>
  </si>
  <si>
    <t>Jayanagar East</t>
  </si>
  <si>
    <t>Gurappanapalya</t>
  </si>
  <si>
    <t>Madiwala</t>
  </si>
  <si>
    <t>Jakkasandra</t>
  </si>
  <si>
    <t>HSR Layout</t>
  </si>
  <si>
    <t>Bommanahalli</t>
  </si>
  <si>
    <t>BTM Layout</t>
  </si>
  <si>
    <t>J.P.Nagar</t>
  </si>
  <si>
    <t>Sarakki</t>
  </si>
  <si>
    <t>Shakambari Nagar</t>
  </si>
  <si>
    <t>Banashankari Temple Ward</t>
  </si>
  <si>
    <t>Kumaraswamy Layout</t>
  </si>
  <si>
    <t>Padmanabha Nagar</t>
  </si>
  <si>
    <t>Chikkalasandra</t>
  </si>
  <si>
    <t>Uttarahalli</t>
  </si>
  <si>
    <t>Yelachenahalli</t>
  </si>
  <si>
    <t>Jaraganahalli</t>
  </si>
  <si>
    <t>Puttenahalli</t>
  </si>
  <si>
    <t>Bilekahalli</t>
  </si>
  <si>
    <t>Hongasandra</t>
  </si>
  <si>
    <t>Mangammanapalya</t>
  </si>
  <si>
    <t>Singasandra</t>
  </si>
  <si>
    <t>Begur</t>
  </si>
  <si>
    <t>Arakere</t>
  </si>
  <si>
    <t>Gottigere</t>
  </si>
  <si>
    <t>Konanakunte</t>
  </si>
  <si>
    <t>Anjanapur</t>
  </si>
  <si>
    <t>Vasanthapura</t>
  </si>
  <si>
    <t>Hemmigepura</t>
  </si>
  <si>
    <t>Kempegowda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</si>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</sst>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Arial"/>
      <family val="2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quotePrefix="1" applyFont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1" fillId="0" borderId="3" xfId="0" applyFont="1" applyFill="1" applyBorder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2" fontId="0" fillId="5" borderId="0" xfId="0" applyNumberFormat="1" applyFill="1"/>
    <xf numFmtId="0" fontId="12" fillId="5" borderId="1" xfId="0" applyFont="1" applyFill="1" applyBorder="1"/>
    <xf numFmtId="0" fontId="2" fillId="5" borderId="1" xfId="0" applyFont="1" applyFill="1" applyBorder="1"/>
    <xf numFmtId="2" fontId="2" fillId="5" borderId="1" xfId="0" applyNumberFormat="1" applyFont="1" applyFill="1" applyBorder="1"/>
    <xf numFmtId="2" fontId="12" fillId="5" borderId="1" xfId="0" applyNumberFormat="1" applyFont="1" applyFill="1" applyBorder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49" fontId="13" fillId="0" borderId="1" xfId="0" applyNumberFormat="1" applyFont="1" applyBorder="1" applyAlignment="1">
      <alignment horizontal="center"/>
    </xf>
    <xf numFmtId="0" fontId="7" fillId="10" borderId="0" xfId="0" applyFont="1" applyFill="1"/>
    <xf numFmtId="0" fontId="7" fillId="11" borderId="0" xfId="0" applyFont="1" applyFill="1" applyBorder="1"/>
    <xf numFmtId="0" fontId="7" fillId="11" borderId="0" xfId="0" applyFont="1" applyFill="1"/>
    <xf numFmtId="0" fontId="7" fillId="4" borderId="0" xfId="0" applyFont="1" applyFill="1"/>
    <xf numFmtId="0" fontId="15" fillId="10" borderId="0" xfId="0" applyFont="1" applyFill="1"/>
    <xf numFmtId="0" fontId="14" fillId="10" borderId="0" xfId="0" applyFont="1" applyFill="1"/>
    <xf numFmtId="0" fontId="7" fillId="7" borderId="0" xfId="0" applyFont="1" applyFill="1"/>
    <xf numFmtId="49" fontId="14" fillId="0" borderId="0" xfId="0" applyNumberFormat="1" applyFont="1" applyBorder="1"/>
    <xf numFmtId="0" fontId="15" fillId="10" borderId="0" xfId="0" applyFont="1" applyFill="1" applyBorder="1"/>
    <xf numFmtId="0" fontId="14" fillId="10" borderId="0" xfId="0" applyFont="1" applyFill="1" applyBorder="1"/>
    <xf numFmtId="49" fontId="7" fillId="12" borderId="1" xfId="0" applyNumberFormat="1" applyFont="1" applyFill="1" applyBorder="1"/>
    <xf numFmtId="0" fontId="7" fillId="12" borderId="1" xfId="0" applyFont="1" applyFill="1" applyBorder="1"/>
    <xf numFmtId="49" fontId="0" fillId="4" borderId="0" xfId="0" applyNumberFormat="1" applyFill="1"/>
    <xf numFmtId="49" fontId="13" fillId="0" borderId="0" xfId="0" applyNumberFormat="1" applyFont="1" applyBorder="1" applyAlignment="1">
      <alignment horizontal="center"/>
    </xf>
    <xf numFmtId="0" fontId="16" fillId="0" borderId="0" xfId="0" applyFont="1"/>
    <xf numFmtId="0" fontId="0" fillId="0" borderId="0" xfId="0" applyFill="1"/>
    <xf numFmtId="0" fontId="17" fillId="0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18" fillId="0" borderId="1" xfId="0" applyFont="1" applyFill="1" applyBorder="1" applyAlignment="1"/>
    <xf numFmtId="2" fontId="7" fillId="12" borderId="1" xfId="0" applyNumberFormat="1" applyFont="1" applyFill="1" applyBorder="1"/>
    <xf numFmtId="0" fontId="1" fillId="0" borderId="0" xfId="0" applyFont="1"/>
    <xf numFmtId="0" fontId="19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7" fillId="9" borderId="1" xfId="0" applyFont="1" applyFill="1" applyBorder="1" applyAlignment="1">
      <alignment horizontal="center" vertical="top" wrapText="1"/>
    </xf>
    <xf numFmtId="0" fontId="7" fillId="0" borderId="1" xfId="0" quotePrefix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of Quality of Infrstructure vs Socio-Economic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Infrastructure 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Sheet3!$D$2:$D$199</c:f>
              <c:numCache>
                <c:formatCode>General</c:formatCode>
                <c:ptCount val="198"/>
                <c:pt idx="0">
                  <c:v>0.40356172045369687</c:v>
                </c:pt>
                <c:pt idx="1">
                  <c:v>1.3470607894335747</c:v>
                </c:pt>
                <c:pt idx="2">
                  <c:v>0.28664575554142346</c:v>
                </c:pt>
                <c:pt idx="3">
                  <c:v>0.1620995427164193</c:v>
                </c:pt>
                <c:pt idx="4">
                  <c:v>3.6540812324918033</c:v>
                </c:pt>
                <c:pt idx="5">
                  <c:v>2.5715797432921761</c:v>
                </c:pt>
                <c:pt idx="6">
                  <c:v>-0.78482096302258175</c:v>
                </c:pt>
                <c:pt idx="7">
                  <c:v>0.32396613951869652</c:v>
                </c:pt>
                <c:pt idx="8">
                  <c:v>-1.9341725449642273</c:v>
                </c:pt>
                <c:pt idx="9">
                  <c:v>-2.7107265988286633</c:v>
                </c:pt>
                <c:pt idx="10">
                  <c:v>5.4982735935572027</c:v>
                </c:pt>
                <c:pt idx="11">
                  <c:v>1.9487958535204413</c:v>
                </c:pt>
                <c:pt idx="12">
                  <c:v>1.0198332195678326</c:v>
                </c:pt>
                <c:pt idx="13">
                  <c:v>-0.11583986615347375</c:v>
                </c:pt>
                <c:pt idx="14">
                  <c:v>-1.7549913297696476</c:v>
                </c:pt>
                <c:pt idx="15">
                  <c:v>0.81174843150025977</c:v>
                </c:pt>
                <c:pt idx="16">
                  <c:v>-0.70998205358549416</c:v>
                </c:pt>
                <c:pt idx="17">
                  <c:v>-1.7880634433351832</c:v>
                </c:pt>
                <c:pt idx="18">
                  <c:v>-1.9659970652816796</c:v>
                </c:pt>
                <c:pt idx="19">
                  <c:v>0.70211289194670568</c:v>
                </c:pt>
                <c:pt idx="20">
                  <c:v>-5.6675728602536446E-2</c:v>
                </c:pt>
                <c:pt idx="21">
                  <c:v>0.20941238175852095</c:v>
                </c:pt>
                <c:pt idx="22">
                  <c:v>4.0788215845167199</c:v>
                </c:pt>
                <c:pt idx="23">
                  <c:v>0.73253365806933723</c:v>
                </c:pt>
                <c:pt idx="24">
                  <c:v>-0.65636904753245429</c:v>
                </c:pt>
                <c:pt idx="25">
                  <c:v>0.61781453632706163</c:v>
                </c:pt>
                <c:pt idx="26">
                  <c:v>-2.2461158965252253</c:v>
                </c:pt>
                <c:pt idx="27">
                  <c:v>4.7863110148006538E-2</c:v>
                </c:pt>
                <c:pt idx="28">
                  <c:v>-2.6455778907396823</c:v>
                </c:pt>
                <c:pt idx="29">
                  <c:v>4.1592603580879031</c:v>
                </c:pt>
                <c:pt idx="30">
                  <c:v>4.4769830692433512</c:v>
                </c:pt>
                <c:pt idx="31">
                  <c:v>-1.4382873341032454</c:v>
                </c:pt>
                <c:pt idx="32">
                  <c:v>0.9861799349209327</c:v>
                </c:pt>
                <c:pt idx="33">
                  <c:v>-0.69391013028691462</c:v>
                </c:pt>
                <c:pt idx="34">
                  <c:v>-2.9794487585868392</c:v>
                </c:pt>
                <c:pt idx="35">
                  <c:v>-0.22765366198003484</c:v>
                </c:pt>
                <c:pt idx="36">
                  <c:v>0.73751202799119397</c:v>
                </c:pt>
                <c:pt idx="37">
                  <c:v>1.1201902628238312</c:v>
                </c:pt>
                <c:pt idx="38">
                  <c:v>-2.3613768252262259</c:v>
                </c:pt>
                <c:pt idx="39">
                  <c:v>0.61855003867010627</c:v>
                </c:pt>
                <c:pt idx="40">
                  <c:v>-2.7821172837169996</c:v>
                </c:pt>
                <c:pt idx="41">
                  <c:v>1.6238429683189426</c:v>
                </c:pt>
                <c:pt idx="42">
                  <c:v>-0.27551973615058079</c:v>
                </c:pt>
                <c:pt idx="43">
                  <c:v>1.0210370732939182</c:v>
                </c:pt>
                <c:pt idx="44">
                  <c:v>-0.90795820320903275</c:v>
                </c:pt>
                <c:pt idx="45">
                  <c:v>-1.1465265082944038</c:v>
                </c:pt>
                <c:pt idx="46">
                  <c:v>5.7909360341409979</c:v>
                </c:pt>
                <c:pt idx="47">
                  <c:v>6.4223242678234858</c:v>
                </c:pt>
                <c:pt idx="48">
                  <c:v>2.4121831077813343</c:v>
                </c:pt>
                <c:pt idx="49">
                  <c:v>1.1069123679108761</c:v>
                </c:pt>
                <c:pt idx="50">
                  <c:v>2.2741612248609022</c:v>
                </c:pt>
                <c:pt idx="51">
                  <c:v>9.9475525242141594E-2</c:v>
                </c:pt>
                <c:pt idx="52">
                  <c:v>2.4831270603809283</c:v>
                </c:pt>
                <c:pt idx="53">
                  <c:v>0.88239914243901285</c:v>
                </c:pt>
                <c:pt idx="54">
                  <c:v>1.4723429315035956</c:v>
                </c:pt>
                <c:pt idx="55">
                  <c:v>1.3508306067830587</c:v>
                </c:pt>
                <c:pt idx="56">
                  <c:v>-2.9999479505882718</c:v>
                </c:pt>
                <c:pt idx="57">
                  <c:v>-2.4973735684542202</c:v>
                </c:pt>
                <c:pt idx="58">
                  <c:v>0.77606516652820678</c:v>
                </c:pt>
                <c:pt idx="59">
                  <c:v>4.5711636914188993</c:v>
                </c:pt>
                <c:pt idx="60">
                  <c:v>4.8688100429987626</c:v>
                </c:pt>
                <c:pt idx="61">
                  <c:v>2.7484395801677297</c:v>
                </c:pt>
                <c:pt idx="62">
                  <c:v>-0.23560747539334859</c:v>
                </c:pt>
                <c:pt idx="63">
                  <c:v>-0.77101007583970982</c:v>
                </c:pt>
                <c:pt idx="64">
                  <c:v>-3.9025573485087746</c:v>
                </c:pt>
                <c:pt idx="65">
                  <c:v>-2.7641184356966502</c:v>
                </c:pt>
                <c:pt idx="66">
                  <c:v>-3.6022193922572932</c:v>
                </c:pt>
                <c:pt idx="67">
                  <c:v>-1.2822898629790698</c:v>
                </c:pt>
                <c:pt idx="68">
                  <c:v>-0.13041640468669802</c:v>
                </c:pt>
                <c:pt idx="69">
                  <c:v>-0.74078330943842108</c:v>
                </c:pt>
                <c:pt idx="70">
                  <c:v>-0.37488639212891295</c:v>
                </c:pt>
                <c:pt idx="71">
                  <c:v>0.78631226329018089</c:v>
                </c:pt>
                <c:pt idx="72">
                  <c:v>-2.6693059998990409E-2</c:v>
                </c:pt>
                <c:pt idx="73">
                  <c:v>1.4368484292839365</c:v>
                </c:pt>
                <c:pt idx="74">
                  <c:v>-0.93925867379286987</c:v>
                </c:pt>
                <c:pt idx="75">
                  <c:v>-2.1079318403106249</c:v>
                </c:pt>
                <c:pt idx="76">
                  <c:v>-1.073903406494342</c:v>
                </c:pt>
                <c:pt idx="77">
                  <c:v>-2.2161500710284487</c:v>
                </c:pt>
                <c:pt idx="78">
                  <c:v>3.5729713961275475</c:v>
                </c:pt>
                <c:pt idx="79">
                  <c:v>-1.0576724443768337E-2</c:v>
                </c:pt>
                <c:pt idx="80">
                  <c:v>-2.3271286887891001</c:v>
                </c:pt>
                <c:pt idx="81">
                  <c:v>-0.39048950042464747</c:v>
                </c:pt>
                <c:pt idx="82">
                  <c:v>2.4910715627915372</c:v>
                </c:pt>
                <c:pt idx="83">
                  <c:v>0.73406985705744354</c:v>
                </c:pt>
                <c:pt idx="84">
                  <c:v>-3.4444754779384081</c:v>
                </c:pt>
                <c:pt idx="85">
                  <c:v>-1.3856746613313879</c:v>
                </c:pt>
                <c:pt idx="86">
                  <c:v>1.4358192046320006</c:v>
                </c:pt>
                <c:pt idx="87">
                  <c:v>0.24014159060417017</c:v>
                </c:pt>
                <c:pt idx="88">
                  <c:v>-1.8727621151543972</c:v>
                </c:pt>
                <c:pt idx="89">
                  <c:v>-1.2764487755622154</c:v>
                </c:pt>
                <c:pt idx="90">
                  <c:v>0.82688343916226126</c:v>
                </c:pt>
                <c:pt idx="91">
                  <c:v>2.7852163584170579</c:v>
                </c:pt>
                <c:pt idx="92">
                  <c:v>-3.1540635972979518</c:v>
                </c:pt>
                <c:pt idx="93">
                  <c:v>0.63301910954243767</c:v>
                </c:pt>
                <c:pt idx="94">
                  <c:v>6.1411502999283742</c:v>
                </c:pt>
                <c:pt idx="95">
                  <c:v>2.7878426298307177</c:v>
                </c:pt>
                <c:pt idx="96">
                  <c:v>3.0034801017555228</c:v>
                </c:pt>
                <c:pt idx="97">
                  <c:v>0.20306888122605815</c:v>
                </c:pt>
                <c:pt idx="98">
                  <c:v>-1.1824865998405834</c:v>
                </c:pt>
                <c:pt idx="99">
                  <c:v>-2.2636103650670725</c:v>
                </c:pt>
                <c:pt idx="100">
                  <c:v>-1.5223105717811829</c:v>
                </c:pt>
                <c:pt idx="101">
                  <c:v>-0.51248490690421944</c:v>
                </c:pt>
                <c:pt idx="102">
                  <c:v>-0.61354524475261352</c:v>
                </c:pt>
                <c:pt idx="103">
                  <c:v>-0.97094821606852766</c:v>
                </c:pt>
                <c:pt idx="104">
                  <c:v>-0.73450983615945054</c:v>
                </c:pt>
                <c:pt idx="105">
                  <c:v>-1.0303845841071995</c:v>
                </c:pt>
                <c:pt idx="106">
                  <c:v>-2.9334543297182969</c:v>
                </c:pt>
                <c:pt idx="107">
                  <c:v>-2.7765699816757134</c:v>
                </c:pt>
                <c:pt idx="108">
                  <c:v>-0.43351703871083574</c:v>
                </c:pt>
                <c:pt idx="109">
                  <c:v>-1.402434838590173</c:v>
                </c:pt>
                <c:pt idx="110">
                  <c:v>-3.1296090817432063</c:v>
                </c:pt>
                <c:pt idx="111">
                  <c:v>-1.1796545534351444</c:v>
                </c:pt>
                <c:pt idx="112">
                  <c:v>-4.0757002070624484</c:v>
                </c:pt>
                <c:pt idx="113">
                  <c:v>-0.65527728454508993</c:v>
                </c:pt>
                <c:pt idx="114">
                  <c:v>3.1834662453320886</c:v>
                </c:pt>
                <c:pt idx="115">
                  <c:v>3.6003914698568904</c:v>
                </c:pt>
                <c:pt idx="116">
                  <c:v>-0.36740980325497502</c:v>
                </c:pt>
                <c:pt idx="117">
                  <c:v>6.8883837716574039</c:v>
                </c:pt>
                <c:pt idx="118">
                  <c:v>1.3989507818807265</c:v>
                </c:pt>
                <c:pt idx="119">
                  <c:v>2.9146388490328552</c:v>
                </c:pt>
                <c:pt idx="120">
                  <c:v>1.9557514331916097</c:v>
                </c:pt>
                <c:pt idx="121">
                  <c:v>2.0270654605589082</c:v>
                </c:pt>
                <c:pt idx="122">
                  <c:v>-1.0025371282940378</c:v>
                </c:pt>
                <c:pt idx="123">
                  <c:v>0.43985480957005524</c:v>
                </c:pt>
                <c:pt idx="124">
                  <c:v>-4.4959055682920095</c:v>
                </c:pt>
                <c:pt idx="125">
                  <c:v>-2.8059633593250535</c:v>
                </c:pt>
                <c:pt idx="126">
                  <c:v>-0.11823139896763751</c:v>
                </c:pt>
                <c:pt idx="127">
                  <c:v>0.74788396651649747</c:v>
                </c:pt>
                <c:pt idx="128">
                  <c:v>0.60333505073225546</c:v>
                </c:pt>
                <c:pt idx="129">
                  <c:v>2.5602734918908849</c:v>
                </c:pt>
                <c:pt idx="130">
                  <c:v>2.1458625373209208</c:v>
                </c:pt>
                <c:pt idx="131">
                  <c:v>-2.3029387933781638</c:v>
                </c:pt>
                <c:pt idx="132">
                  <c:v>-0.37766440484048236</c:v>
                </c:pt>
                <c:pt idx="133">
                  <c:v>2.4250575590286818</c:v>
                </c:pt>
                <c:pt idx="134">
                  <c:v>5.4852957081019573</c:v>
                </c:pt>
                <c:pt idx="135">
                  <c:v>5.8665412976209517</c:v>
                </c:pt>
                <c:pt idx="136">
                  <c:v>7.1910228269034775</c:v>
                </c:pt>
                <c:pt idx="137">
                  <c:v>8.5193779234148899</c:v>
                </c:pt>
                <c:pt idx="138">
                  <c:v>7.344859186394574</c:v>
                </c:pt>
                <c:pt idx="139">
                  <c:v>-0.83413428343482077</c:v>
                </c:pt>
                <c:pt idx="140">
                  <c:v>1.6566345836762895</c:v>
                </c:pt>
                <c:pt idx="141">
                  <c:v>-2.5141873058115705</c:v>
                </c:pt>
                <c:pt idx="142">
                  <c:v>-1.4954730487024226</c:v>
                </c:pt>
                <c:pt idx="143">
                  <c:v>4.4152826312693954</c:v>
                </c:pt>
                <c:pt idx="144">
                  <c:v>-0.69691752524076955</c:v>
                </c:pt>
                <c:pt idx="145">
                  <c:v>2.0403193828939217</c:v>
                </c:pt>
                <c:pt idx="146">
                  <c:v>3.4831735536610533</c:v>
                </c:pt>
                <c:pt idx="147">
                  <c:v>-1.9609058293019617</c:v>
                </c:pt>
                <c:pt idx="148">
                  <c:v>1.566075656267236</c:v>
                </c:pt>
                <c:pt idx="149">
                  <c:v>-2.8670676150484646</c:v>
                </c:pt>
                <c:pt idx="150">
                  <c:v>-3.1435907135099557</c:v>
                </c:pt>
                <c:pt idx="151">
                  <c:v>-2.9991057983689622</c:v>
                </c:pt>
                <c:pt idx="152">
                  <c:v>0.23884885271426715</c:v>
                </c:pt>
                <c:pt idx="153">
                  <c:v>-4.1546649152050223</c:v>
                </c:pt>
                <c:pt idx="154">
                  <c:v>-1.0357366459928021</c:v>
                </c:pt>
                <c:pt idx="155">
                  <c:v>-1.3823004208756995</c:v>
                </c:pt>
                <c:pt idx="156">
                  <c:v>0.6462266758763453</c:v>
                </c:pt>
                <c:pt idx="157">
                  <c:v>1.1736347104211622</c:v>
                </c:pt>
                <c:pt idx="158">
                  <c:v>0.33751698463351154</c:v>
                </c:pt>
                <c:pt idx="159">
                  <c:v>-1.2997546647094009</c:v>
                </c:pt>
                <c:pt idx="160">
                  <c:v>-0.60184029796823912</c:v>
                </c:pt>
                <c:pt idx="161">
                  <c:v>-4.4709009361564958</c:v>
                </c:pt>
                <c:pt idx="162">
                  <c:v>-3.2783936014264166</c:v>
                </c:pt>
                <c:pt idx="163">
                  <c:v>-2.4094513427750539</c:v>
                </c:pt>
                <c:pt idx="164">
                  <c:v>-4.5476733625908476</c:v>
                </c:pt>
                <c:pt idx="165">
                  <c:v>0.36208846038191794</c:v>
                </c:pt>
                <c:pt idx="166">
                  <c:v>-2.8367808655772522</c:v>
                </c:pt>
                <c:pt idx="167">
                  <c:v>-3.3245384805290215</c:v>
                </c:pt>
                <c:pt idx="168">
                  <c:v>0.53724390943588585</c:v>
                </c:pt>
                <c:pt idx="169">
                  <c:v>1.7991518090490488E-2</c:v>
                </c:pt>
                <c:pt idx="170">
                  <c:v>1.1534271564447749</c:v>
                </c:pt>
                <c:pt idx="171">
                  <c:v>-2.8513036067825013</c:v>
                </c:pt>
                <c:pt idx="172">
                  <c:v>-1.3277545947648286</c:v>
                </c:pt>
                <c:pt idx="173">
                  <c:v>-3.5146951580829242</c:v>
                </c:pt>
                <c:pt idx="174">
                  <c:v>-0.77677889154770607</c:v>
                </c:pt>
                <c:pt idx="175">
                  <c:v>-4.6325911077538491</c:v>
                </c:pt>
                <c:pt idx="176">
                  <c:v>-3.5085365080539455</c:v>
                </c:pt>
                <c:pt idx="177">
                  <c:v>-3.4869952045268633</c:v>
                </c:pt>
                <c:pt idx="178">
                  <c:v>-5.89975205040896</c:v>
                </c:pt>
                <c:pt idx="179">
                  <c:v>3.6842856733840428</c:v>
                </c:pt>
                <c:pt idx="180">
                  <c:v>-1.651195110011797</c:v>
                </c:pt>
                <c:pt idx="181">
                  <c:v>-2.3650412621382229</c:v>
                </c:pt>
                <c:pt idx="182">
                  <c:v>-1.8753647654738412</c:v>
                </c:pt>
                <c:pt idx="183">
                  <c:v>1.1067554268828008</c:v>
                </c:pt>
                <c:pt idx="184">
                  <c:v>0.73679978087043185</c:v>
                </c:pt>
                <c:pt idx="185">
                  <c:v>-1.1870274808232657</c:v>
                </c:pt>
                <c:pt idx="186">
                  <c:v>-2.6084150285660197</c:v>
                </c:pt>
                <c:pt idx="187">
                  <c:v>-1.8214270824933736</c:v>
                </c:pt>
                <c:pt idx="188">
                  <c:v>-2.3672664942535713</c:v>
                </c:pt>
                <c:pt idx="189">
                  <c:v>-2.2329176896642711E-3</c:v>
                </c:pt>
                <c:pt idx="190">
                  <c:v>0.86870970886581333</c:v>
                </c:pt>
                <c:pt idx="191">
                  <c:v>-0.8321648902768608</c:v>
                </c:pt>
                <c:pt idx="192">
                  <c:v>-3.0100357279849188</c:v>
                </c:pt>
                <c:pt idx="193">
                  <c:v>1.8476173378703331</c:v>
                </c:pt>
                <c:pt idx="194">
                  <c:v>-2.5302062689747751</c:v>
                </c:pt>
                <c:pt idx="195">
                  <c:v>2.695469155468369</c:v>
                </c:pt>
                <c:pt idx="196">
                  <c:v>-0.94932624232167995</c:v>
                </c:pt>
                <c:pt idx="197">
                  <c:v>2.2846345016498271</c:v>
                </c:pt>
              </c:numCache>
            </c:numRef>
          </c:xVal>
          <c:yVal>
            <c:numRef>
              <c:f>Sheet3!$E$2:$E$199</c:f>
              <c:numCache>
                <c:formatCode>General</c:formatCode>
                <c:ptCount val="198"/>
                <c:pt idx="0">
                  <c:v>1.8088256262912772</c:v>
                </c:pt>
                <c:pt idx="1">
                  <c:v>3.1644757368123875</c:v>
                </c:pt>
                <c:pt idx="2">
                  <c:v>3.7315639793997954</c:v>
                </c:pt>
                <c:pt idx="3">
                  <c:v>0.63731250158607555</c:v>
                </c:pt>
                <c:pt idx="4">
                  <c:v>8.1666359910241439</c:v>
                </c:pt>
                <c:pt idx="5">
                  <c:v>3.1775311979923693</c:v>
                </c:pt>
                <c:pt idx="6">
                  <c:v>2.1728864157060861</c:v>
                </c:pt>
                <c:pt idx="7">
                  <c:v>3.1202271916945854</c:v>
                </c:pt>
                <c:pt idx="8">
                  <c:v>2.9071464639724427</c:v>
                </c:pt>
                <c:pt idx="9">
                  <c:v>1.6027598869294952</c:v>
                </c:pt>
                <c:pt idx="10">
                  <c:v>5.9302575651423535</c:v>
                </c:pt>
                <c:pt idx="11">
                  <c:v>4.0940682564486632</c:v>
                </c:pt>
                <c:pt idx="12">
                  <c:v>3.9606006713907229</c:v>
                </c:pt>
                <c:pt idx="13">
                  <c:v>2.2502074190758679</c:v>
                </c:pt>
                <c:pt idx="14">
                  <c:v>0.63260591497005603</c:v>
                </c:pt>
                <c:pt idx="15">
                  <c:v>0.85896891916215856</c:v>
                </c:pt>
                <c:pt idx="16">
                  <c:v>-0.50564154878017964</c:v>
                </c:pt>
                <c:pt idx="17">
                  <c:v>-2.5604034878843263</c:v>
                </c:pt>
                <c:pt idx="18">
                  <c:v>0.49398146950406119</c:v>
                </c:pt>
                <c:pt idx="19">
                  <c:v>-2.1658619493174913</c:v>
                </c:pt>
                <c:pt idx="20">
                  <c:v>-2.7314383929952113</c:v>
                </c:pt>
                <c:pt idx="21">
                  <c:v>-0.46616073066753522</c:v>
                </c:pt>
                <c:pt idx="22">
                  <c:v>0.13634534367063433</c:v>
                </c:pt>
                <c:pt idx="23">
                  <c:v>2.291363018776043</c:v>
                </c:pt>
                <c:pt idx="24">
                  <c:v>3.30531218494469</c:v>
                </c:pt>
                <c:pt idx="25">
                  <c:v>5.2760712153322604</c:v>
                </c:pt>
                <c:pt idx="26">
                  <c:v>-1.5156464278507875</c:v>
                </c:pt>
                <c:pt idx="27">
                  <c:v>-1.0166665317562762</c:v>
                </c:pt>
                <c:pt idx="28">
                  <c:v>-1.3126512873556768</c:v>
                </c:pt>
                <c:pt idx="29">
                  <c:v>-0.93434745343279091</c:v>
                </c:pt>
                <c:pt idx="30">
                  <c:v>-2.0425252231141506</c:v>
                </c:pt>
                <c:pt idx="31">
                  <c:v>-1.3200413627258589</c:v>
                </c:pt>
                <c:pt idx="32">
                  <c:v>0.51291471481210649</c:v>
                </c:pt>
                <c:pt idx="33">
                  <c:v>-2.7385433354366731</c:v>
                </c:pt>
                <c:pt idx="34">
                  <c:v>-1.5014677872779649</c:v>
                </c:pt>
                <c:pt idx="35">
                  <c:v>-0.75891928636007799</c:v>
                </c:pt>
                <c:pt idx="36">
                  <c:v>-1.6945385242625741</c:v>
                </c:pt>
                <c:pt idx="37">
                  <c:v>10.736757387632139</c:v>
                </c:pt>
                <c:pt idx="38">
                  <c:v>2.8275570137151758</c:v>
                </c:pt>
                <c:pt idx="39">
                  <c:v>5.1861575857999291</c:v>
                </c:pt>
                <c:pt idx="40">
                  <c:v>3.1535320972541161</c:v>
                </c:pt>
                <c:pt idx="41">
                  <c:v>1.7963081681794386</c:v>
                </c:pt>
                <c:pt idx="42">
                  <c:v>-1.4157064593803468</c:v>
                </c:pt>
                <c:pt idx="43">
                  <c:v>0.54694013745433989</c:v>
                </c:pt>
                <c:pt idx="44">
                  <c:v>-2.3516618140082826</c:v>
                </c:pt>
                <c:pt idx="45">
                  <c:v>-3.408187191947742</c:v>
                </c:pt>
                <c:pt idx="46">
                  <c:v>-0.39818329817016951</c:v>
                </c:pt>
                <c:pt idx="47">
                  <c:v>0.62723638192136022</c:v>
                </c:pt>
                <c:pt idx="48">
                  <c:v>0.17011650337455297</c:v>
                </c:pt>
                <c:pt idx="49">
                  <c:v>-0.94004232814784905</c:v>
                </c:pt>
                <c:pt idx="50">
                  <c:v>2.9138971917309897</c:v>
                </c:pt>
                <c:pt idx="51">
                  <c:v>2.2130581086108161</c:v>
                </c:pt>
                <c:pt idx="52">
                  <c:v>3.8676369327767368</c:v>
                </c:pt>
                <c:pt idx="53">
                  <c:v>6.8974581508624402</c:v>
                </c:pt>
                <c:pt idx="54">
                  <c:v>2.2082740812946047</c:v>
                </c:pt>
                <c:pt idx="55">
                  <c:v>4.7017102580361652</c:v>
                </c:pt>
                <c:pt idx="56">
                  <c:v>0.92250051824526391</c:v>
                </c:pt>
                <c:pt idx="57">
                  <c:v>0.64264001526559134</c:v>
                </c:pt>
                <c:pt idx="58">
                  <c:v>0.18623015860613273</c:v>
                </c:pt>
                <c:pt idx="59">
                  <c:v>-0.31772055034492797</c:v>
                </c:pt>
                <c:pt idx="60">
                  <c:v>0.22821754016363688</c:v>
                </c:pt>
                <c:pt idx="61">
                  <c:v>-1.0232710662758726</c:v>
                </c:pt>
                <c:pt idx="62">
                  <c:v>-1.7333869406614482</c:v>
                </c:pt>
                <c:pt idx="63">
                  <c:v>-1.3019452634049742</c:v>
                </c:pt>
                <c:pt idx="64">
                  <c:v>-4.094728429911501</c:v>
                </c:pt>
                <c:pt idx="65">
                  <c:v>-1.5690811869616745</c:v>
                </c:pt>
                <c:pt idx="66">
                  <c:v>-2.5684337583502646</c:v>
                </c:pt>
                <c:pt idx="67">
                  <c:v>0.16042773816165745</c:v>
                </c:pt>
                <c:pt idx="68">
                  <c:v>4.574732956511701</c:v>
                </c:pt>
                <c:pt idx="69">
                  <c:v>5.317811928440312</c:v>
                </c:pt>
                <c:pt idx="70">
                  <c:v>4.8975956390464299</c:v>
                </c:pt>
                <c:pt idx="71">
                  <c:v>5.2102192796879248</c:v>
                </c:pt>
                <c:pt idx="72">
                  <c:v>2.8631377329995393</c:v>
                </c:pt>
                <c:pt idx="73">
                  <c:v>-2.1157225220383813</c:v>
                </c:pt>
                <c:pt idx="74">
                  <c:v>-3.6449981377610254</c:v>
                </c:pt>
                <c:pt idx="75">
                  <c:v>-1.8057148499772386</c:v>
                </c:pt>
                <c:pt idx="76">
                  <c:v>-4.7693851044873536</c:v>
                </c:pt>
                <c:pt idx="77">
                  <c:v>-3.7168204173256103</c:v>
                </c:pt>
                <c:pt idx="78">
                  <c:v>-0.1251916911898297</c:v>
                </c:pt>
                <c:pt idx="79">
                  <c:v>-1.3092509461481756</c:v>
                </c:pt>
                <c:pt idx="80">
                  <c:v>4.3134670473110983</c:v>
                </c:pt>
                <c:pt idx="81">
                  <c:v>6.5228636882635023</c:v>
                </c:pt>
                <c:pt idx="82">
                  <c:v>3.7565634874420422</c:v>
                </c:pt>
                <c:pt idx="83">
                  <c:v>2.936281024005543</c:v>
                </c:pt>
                <c:pt idx="84">
                  <c:v>0.13266458185592295</c:v>
                </c:pt>
                <c:pt idx="85">
                  <c:v>1.2407210391185739</c:v>
                </c:pt>
                <c:pt idx="86">
                  <c:v>2.3152072031237676</c:v>
                </c:pt>
                <c:pt idx="87">
                  <c:v>-1.1164987522885104</c:v>
                </c:pt>
                <c:pt idx="88">
                  <c:v>-0.78398777444912171</c:v>
                </c:pt>
                <c:pt idx="89">
                  <c:v>-4.1511972634957655</c:v>
                </c:pt>
                <c:pt idx="90">
                  <c:v>-2.6772535310547578</c:v>
                </c:pt>
                <c:pt idx="91">
                  <c:v>-2.8403621937691392</c:v>
                </c:pt>
                <c:pt idx="92">
                  <c:v>-1.168518168455619</c:v>
                </c:pt>
                <c:pt idx="93">
                  <c:v>-1.3842490636481473</c:v>
                </c:pt>
                <c:pt idx="94">
                  <c:v>1.9908610502946955E-3</c:v>
                </c:pt>
                <c:pt idx="95">
                  <c:v>-1.8205724491568036</c:v>
                </c:pt>
                <c:pt idx="96">
                  <c:v>-2.0332227114757533</c:v>
                </c:pt>
                <c:pt idx="97">
                  <c:v>-0.75189189406522494</c:v>
                </c:pt>
                <c:pt idx="98">
                  <c:v>-1.2784715457213394</c:v>
                </c:pt>
                <c:pt idx="99">
                  <c:v>-2.9075960636682581</c:v>
                </c:pt>
                <c:pt idx="100">
                  <c:v>-0.80873349826102481</c:v>
                </c:pt>
                <c:pt idx="101">
                  <c:v>-1.4693830414341755</c:v>
                </c:pt>
                <c:pt idx="102">
                  <c:v>3.9013584082119079E-2</c:v>
                </c:pt>
                <c:pt idx="103">
                  <c:v>-2.2512310730687082</c:v>
                </c:pt>
                <c:pt idx="104">
                  <c:v>-1.3221816788074678</c:v>
                </c:pt>
                <c:pt idx="105">
                  <c:v>-0.37802691569575875</c:v>
                </c:pt>
                <c:pt idx="106">
                  <c:v>-1.6249485090124334</c:v>
                </c:pt>
                <c:pt idx="107">
                  <c:v>-1.4535969547281589</c:v>
                </c:pt>
                <c:pt idx="108">
                  <c:v>-1.4976947450005138</c:v>
                </c:pt>
                <c:pt idx="109">
                  <c:v>-0.79398969594040925</c:v>
                </c:pt>
                <c:pt idx="110">
                  <c:v>-3.2392201397571845</c:v>
                </c:pt>
                <c:pt idx="111">
                  <c:v>-0.13745210050334267</c:v>
                </c:pt>
                <c:pt idx="112">
                  <c:v>-2.1655894873920154</c:v>
                </c:pt>
                <c:pt idx="113">
                  <c:v>-0.60376829522577169</c:v>
                </c:pt>
                <c:pt idx="114">
                  <c:v>-0.48385555027067617</c:v>
                </c:pt>
                <c:pt idx="115">
                  <c:v>-2.885349771852157</c:v>
                </c:pt>
                <c:pt idx="116">
                  <c:v>-3.283505910415597</c:v>
                </c:pt>
                <c:pt idx="117">
                  <c:v>2.0854140547456796</c:v>
                </c:pt>
                <c:pt idx="118">
                  <c:v>-3.9114253943786315</c:v>
                </c:pt>
                <c:pt idx="119">
                  <c:v>-3.1381519422843245</c:v>
                </c:pt>
                <c:pt idx="120">
                  <c:v>-1.732840503076801</c:v>
                </c:pt>
                <c:pt idx="121">
                  <c:v>-1.2202470974986643</c:v>
                </c:pt>
                <c:pt idx="122">
                  <c:v>-0.83662940781092765</c:v>
                </c:pt>
                <c:pt idx="123">
                  <c:v>-0.89731726034897019</c:v>
                </c:pt>
                <c:pt idx="124">
                  <c:v>-1.9278135874274536</c:v>
                </c:pt>
                <c:pt idx="125">
                  <c:v>-2.5180552633296274</c:v>
                </c:pt>
                <c:pt idx="126">
                  <c:v>-1.0372760218706953</c:v>
                </c:pt>
                <c:pt idx="127">
                  <c:v>0.92951099915507718</c:v>
                </c:pt>
                <c:pt idx="128">
                  <c:v>1.9259270655672291</c:v>
                </c:pt>
                <c:pt idx="129">
                  <c:v>6.0624909284721848</c:v>
                </c:pt>
                <c:pt idx="130">
                  <c:v>4.3854891937592573</c:v>
                </c:pt>
                <c:pt idx="131">
                  <c:v>-1.402934458455982</c:v>
                </c:pt>
                <c:pt idx="132">
                  <c:v>0.31053095834003858</c:v>
                </c:pt>
                <c:pt idx="133">
                  <c:v>-0.77425971986101283</c:v>
                </c:pt>
                <c:pt idx="134">
                  <c:v>-1.509779116532759</c:v>
                </c:pt>
                <c:pt idx="135">
                  <c:v>-0.74121584600100954</c:v>
                </c:pt>
                <c:pt idx="136">
                  <c:v>-1.4633927589929236</c:v>
                </c:pt>
                <c:pt idx="137">
                  <c:v>0.74904871869697376</c:v>
                </c:pt>
                <c:pt idx="138">
                  <c:v>0.94702473341107007</c:v>
                </c:pt>
                <c:pt idx="139">
                  <c:v>-1.2103199894428536</c:v>
                </c:pt>
                <c:pt idx="140">
                  <c:v>-2.6524487982372809</c:v>
                </c:pt>
                <c:pt idx="141">
                  <c:v>-2.2802047863397337</c:v>
                </c:pt>
                <c:pt idx="142">
                  <c:v>-2.4500792174609645</c:v>
                </c:pt>
                <c:pt idx="143">
                  <c:v>-2.7797612671543721</c:v>
                </c:pt>
                <c:pt idx="144">
                  <c:v>-2.0980405771974211</c:v>
                </c:pt>
                <c:pt idx="145">
                  <c:v>-1.962990660566329</c:v>
                </c:pt>
                <c:pt idx="146">
                  <c:v>-2.5945119155540777</c:v>
                </c:pt>
                <c:pt idx="147">
                  <c:v>-3.3802757337489435</c:v>
                </c:pt>
                <c:pt idx="148">
                  <c:v>3.4249571356686355</c:v>
                </c:pt>
                <c:pt idx="149">
                  <c:v>0.98794436749842418</c:v>
                </c:pt>
                <c:pt idx="150">
                  <c:v>-1.4367196281501995</c:v>
                </c:pt>
                <c:pt idx="151">
                  <c:v>-2.7010939850754943</c:v>
                </c:pt>
                <c:pt idx="152">
                  <c:v>-0.83568733040416721</c:v>
                </c:pt>
                <c:pt idx="153">
                  <c:v>0.31309283077794758</c:v>
                </c:pt>
                <c:pt idx="154">
                  <c:v>-1.8327937199513988</c:v>
                </c:pt>
                <c:pt idx="155">
                  <c:v>-1.506470318772158</c:v>
                </c:pt>
                <c:pt idx="156">
                  <c:v>4.0693781323438261E-2</c:v>
                </c:pt>
                <c:pt idx="157">
                  <c:v>1.6829194240689</c:v>
                </c:pt>
                <c:pt idx="158">
                  <c:v>0.9293884308251863</c:v>
                </c:pt>
                <c:pt idx="159">
                  <c:v>0.50325743182669824</c:v>
                </c:pt>
                <c:pt idx="160">
                  <c:v>-1.6819268752387728</c:v>
                </c:pt>
                <c:pt idx="161">
                  <c:v>-1.2397759109708524</c:v>
                </c:pt>
                <c:pt idx="162">
                  <c:v>-1.7484673369082271</c:v>
                </c:pt>
                <c:pt idx="163">
                  <c:v>-1.2033943094457986</c:v>
                </c:pt>
                <c:pt idx="164">
                  <c:v>-0.67654976611638473</c:v>
                </c:pt>
                <c:pt idx="165">
                  <c:v>-0.38346063612579162</c:v>
                </c:pt>
                <c:pt idx="166">
                  <c:v>-1.5687811660922892</c:v>
                </c:pt>
                <c:pt idx="167">
                  <c:v>-3.1567689820879257</c:v>
                </c:pt>
                <c:pt idx="168">
                  <c:v>-3.7557015372181646E-2</c:v>
                </c:pt>
                <c:pt idx="169">
                  <c:v>-2.5429688577575833</c:v>
                </c:pt>
                <c:pt idx="170">
                  <c:v>-2.1866845508756709</c:v>
                </c:pt>
                <c:pt idx="171">
                  <c:v>2.8980272975357133</c:v>
                </c:pt>
                <c:pt idx="172">
                  <c:v>-0.97309642376142202</c:v>
                </c:pt>
                <c:pt idx="173">
                  <c:v>-1.2384801612430629</c:v>
                </c:pt>
                <c:pt idx="174">
                  <c:v>-2.3327624932513169E-3</c:v>
                </c:pt>
                <c:pt idx="175">
                  <c:v>2.2908181501644767</c:v>
                </c:pt>
                <c:pt idx="176">
                  <c:v>-2.1432991620574908</c:v>
                </c:pt>
                <c:pt idx="177">
                  <c:v>-1.3889328174585907</c:v>
                </c:pt>
                <c:pt idx="178">
                  <c:v>-1.0548663746012719</c:v>
                </c:pt>
                <c:pt idx="179">
                  <c:v>-4.6047997211018932E-2</c:v>
                </c:pt>
                <c:pt idx="180">
                  <c:v>-1.8331322692875807</c:v>
                </c:pt>
                <c:pt idx="181">
                  <c:v>-3.1815007954214876</c:v>
                </c:pt>
                <c:pt idx="182">
                  <c:v>-3.4057136485594715</c:v>
                </c:pt>
                <c:pt idx="183">
                  <c:v>0.45556231207968756</c:v>
                </c:pt>
                <c:pt idx="184">
                  <c:v>-1.8403871739856221</c:v>
                </c:pt>
                <c:pt idx="185">
                  <c:v>-1.783785074483129</c:v>
                </c:pt>
                <c:pt idx="186">
                  <c:v>-3.1675827346059711</c:v>
                </c:pt>
                <c:pt idx="187">
                  <c:v>-0.3867463378560268</c:v>
                </c:pt>
                <c:pt idx="188">
                  <c:v>-1.0447636399231734</c:v>
                </c:pt>
                <c:pt idx="189">
                  <c:v>0.46367600851264756</c:v>
                </c:pt>
                <c:pt idx="190">
                  <c:v>2.0240919675153748</c:v>
                </c:pt>
                <c:pt idx="191">
                  <c:v>1.0097330198971302</c:v>
                </c:pt>
                <c:pt idx="192">
                  <c:v>-1.4261116358556332</c:v>
                </c:pt>
                <c:pt idx="193">
                  <c:v>6.7305518736724528</c:v>
                </c:pt>
                <c:pt idx="194">
                  <c:v>0.99578621103617593</c:v>
                </c:pt>
                <c:pt idx="195">
                  <c:v>5.2888372683655653</c:v>
                </c:pt>
                <c:pt idx="196">
                  <c:v>-0.83833513816397387</c:v>
                </c:pt>
                <c:pt idx="197">
                  <c:v>2.425058054624742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5-FE4F-9E8C-97C8187F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36304"/>
        <c:axId val="1650637936"/>
      </c:scatterChart>
      <c:valAx>
        <c:axId val="165063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Socio-Economic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7936"/>
        <c:crosses val="autoZero"/>
        <c:crossBetween val="midCat"/>
      </c:valAx>
      <c:valAx>
        <c:axId val="1650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Quality</a:t>
                </a:r>
                <a:r>
                  <a:rPr lang="en-GB" baseline="0"/>
                  <a:t> of Infrastructure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465272</xdr:colOff>
      <xdr:row>6</xdr:row>
      <xdr:rowOff>86103</xdr:rowOff>
    </xdr:from>
    <xdr:to>
      <xdr:col>13</xdr:col>
      <xdr:colOff>354955</xdr:colOff>
      <xdr:row>29</xdr:row>
      <xdr:rowOff>33151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EE8F7-23C0-1742-BA5E-2714D0C1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9429-7C1A-F846-9529-EDEB5321301F}">
  <dimension ref="A1:CI199"/>
  <sheetViews>
    <sheetView topLeftCell="CC1" workbookViewId="0">
      <selection sqref="A1:A1048576"/>
    </sheetView>
  </sheetViews>
  <sheetFormatPr baseColWidth="10" defaultRowHeight="16"/>
  <cols>
    <col min="1" max="1" width="10.83203125" style="1"/>
    <col min="2" max="2" width="29" bestFit="1" customWidth="1"/>
    <col min="22" max="22" width="15.33203125" bestFit="1" customWidth="1"/>
  </cols>
  <sheetData>
    <row r="1" spans="1:8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</row>
    <row r="2" spans="1:87">
      <c r="A2" s="1" t="s">
        <v>90</v>
      </c>
      <c r="B2" s="1" t="s">
        <v>91</v>
      </c>
      <c r="C2">
        <v>8647</v>
      </c>
      <c r="D2">
        <v>34783</v>
      </c>
      <c r="E2">
        <v>18197</v>
      </c>
      <c r="F2">
        <v>16586</v>
      </c>
      <c r="G2">
        <v>3729</v>
      </c>
      <c r="H2">
        <v>1946</v>
      </c>
      <c r="I2">
        <v>1783</v>
      </c>
      <c r="J2">
        <v>2816</v>
      </c>
      <c r="K2">
        <v>1430</v>
      </c>
      <c r="L2">
        <v>1386</v>
      </c>
      <c r="M2">
        <v>1097</v>
      </c>
      <c r="N2">
        <v>549</v>
      </c>
      <c r="O2">
        <v>548</v>
      </c>
      <c r="P2">
        <v>27748</v>
      </c>
      <c r="Q2">
        <v>15096</v>
      </c>
      <c r="R2">
        <v>12652</v>
      </c>
      <c r="S2">
        <v>7035</v>
      </c>
      <c r="T2">
        <v>3101</v>
      </c>
      <c r="U2">
        <v>3934</v>
      </c>
      <c r="V2">
        <v>14794</v>
      </c>
      <c r="W2">
        <v>11135</v>
      </c>
      <c r="X2">
        <v>3659</v>
      </c>
      <c r="Y2">
        <v>12742</v>
      </c>
      <c r="Z2">
        <v>9930</v>
      </c>
      <c r="AA2">
        <v>2812</v>
      </c>
      <c r="AB2">
        <v>141</v>
      </c>
      <c r="AC2">
        <v>112</v>
      </c>
      <c r="AD2">
        <v>29</v>
      </c>
      <c r="AE2">
        <v>155</v>
      </c>
      <c r="AF2">
        <v>125</v>
      </c>
      <c r="AG2">
        <v>30</v>
      </c>
      <c r="AH2">
        <v>272</v>
      </c>
      <c r="AI2">
        <v>210</v>
      </c>
      <c r="AJ2">
        <v>62</v>
      </c>
      <c r="AK2">
        <v>12174</v>
      </c>
      <c r="AL2">
        <v>9483</v>
      </c>
      <c r="AM2">
        <v>2691</v>
      </c>
      <c r="AN2">
        <v>2052</v>
      </c>
      <c r="AO2">
        <v>1205</v>
      </c>
      <c r="AP2">
        <v>847</v>
      </c>
      <c r="AQ2">
        <v>63</v>
      </c>
      <c r="AR2">
        <v>51</v>
      </c>
      <c r="AS2">
        <v>12</v>
      </c>
      <c r="AT2">
        <v>34</v>
      </c>
      <c r="AU2">
        <v>14</v>
      </c>
      <c r="AV2">
        <v>20</v>
      </c>
      <c r="AW2">
        <v>60</v>
      </c>
      <c r="AX2">
        <v>41</v>
      </c>
      <c r="AY2">
        <v>19</v>
      </c>
      <c r="AZ2">
        <v>1895</v>
      </c>
      <c r="BA2">
        <v>1099</v>
      </c>
      <c r="BB2">
        <v>796</v>
      </c>
      <c r="BC2">
        <v>1933</v>
      </c>
      <c r="BD2">
        <v>1147</v>
      </c>
      <c r="BE2">
        <v>786</v>
      </c>
      <c r="BF2">
        <v>62</v>
      </c>
      <c r="BG2">
        <v>50</v>
      </c>
      <c r="BH2">
        <v>12</v>
      </c>
      <c r="BI2">
        <v>31</v>
      </c>
      <c r="BJ2">
        <v>13</v>
      </c>
      <c r="BK2">
        <v>18</v>
      </c>
      <c r="BL2">
        <v>51</v>
      </c>
      <c r="BM2">
        <v>36</v>
      </c>
      <c r="BN2">
        <v>15</v>
      </c>
      <c r="BO2">
        <v>1789</v>
      </c>
      <c r="BP2">
        <v>1048</v>
      </c>
      <c r="BQ2">
        <v>741</v>
      </c>
      <c r="BR2">
        <v>119</v>
      </c>
      <c r="BS2">
        <v>58</v>
      </c>
      <c r="BT2">
        <v>61</v>
      </c>
      <c r="BU2">
        <v>1</v>
      </c>
      <c r="BV2">
        <v>1</v>
      </c>
      <c r="BW2">
        <v>0</v>
      </c>
      <c r="BX2">
        <v>3</v>
      </c>
      <c r="BY2">
        <v>1</v>
      </c>
      <c r="BZ2">
        <v>2</v>
      </c>
      <c r="CA2">
        <v>9</v>
      </c>
      <c r="CB2">
        <v>5</v>
      </c>
      <c r="CC2">
        <v>4</v>
      </c>
      <c r="CD2">
        <v>106</v>
      </c>
      <c r="CE2">
        <v>51</v>
      </c>
      <c r="CF2">
        <v>55</v>
      </c>
      <c r="CG2">
        <v>19989</v>
      </c>
      <c r="CH2">
        <v>7062</v>
      </c>
      <c r="CI2">
        <v>12927</v>
      </c>
    </row>
    <row r="3" spans="1:87">
      <c r="A3" s="1" t="s">
        <v>93</v>
      </c>
      <c r="B3" s="1" t="s">
        <v>94</v>
      </c>
      <c r="C3">
        <v>9506</v>
      </c>
      <c r="D3">
        <v>36602</v>
      </c>
      <c r="E3">
        <v>19060</v>
      </c>
      <c r="F3">
        <v>17542</v>
      </c>
      <c r="G3">
        <v>4420</v>
      </c>
      <c r="H3">
        <v>2321</v>
      </c>
      <c r="I3">
        <v>2099</v>
      </c>
      <c r="J3">
        <v>3941</v>
      </c>
      <c r="K3">
        <v>1998</v>
      </c>
      <c r="L3">
        <v>1943</v>
      </c>
      <c r="M3">
        <v>810</v>
      </c>
      <c r="N3">
        <v>404</v>
      </c>
      <c r="O3">
        <v>406</v>
      </c>
      <c r="P3">
        <v>27160</v>
      </c>
      <c r="Q3">
        <v>14931</v>
      </c>
      <c r="R3">
        <v>12229</v>
      </c>
      <c r="S3">
        <v>9442</v>
      </c>
      <c r="T3">
        <v>4129</v>
      </c>
      <c r="U3">
        <v>5313</v>
      </c>
      <c r="V3">
        <v>16865</v>
      </c>
      <c r="W3">
        <v>11672</v>
      </c>
      <c r="X3">
        <v>5193</v>
      </c>
      <c r="Y3">
        <v>15915</v>
      </c>
      <c r="Z3">
        <v>11173</v>
      </c>
      <c r="AA3">
        <v>4742</v>
      </c>
      <c r="AB3">
        <v>148</v>
      </c>
      <c r="AC3">
        <v>114</v>
      </c>
      <c r="AD3">
        <v>34</v>
      </c>
      <c r="AE3">
        <v>167</v>
      </c>
      <c r="AF3">
        <v>101</v>
      </c>
      <c r="AG3">
        <v>66</v>
      </c>
      <c r="AH3">
        <v>2024</v>
      </c>
      <c r="AI3">
        <v>1294</v>
      </c>
      <c r="AJ3">
        <v>730</v>
      </c>
      <c r="AK3">
        <v>13576</v>
      </c>
      <c r="AL3">
        <v>9664</v>
      </c>
      <c r="AM3">
        <v>3912</v>
      </c>
      <c r="AN3">
        <v>950</v>
      </c>
      <c r="AO3">
        <v>499</v>
      </c>
      <c r="AP3">
        <v>451</v>
      </c>
      <c r="AQ3">
        <v>18</v>
      </c>
      <c r="AR3">
        <v>8</v>
      </c>
      <c r="AS3">
        <v>10</v>
      </c>
      <c r="AT3">
        <v>48</v>
      </c>
      <c r="AU3">
        <v>24</v>
      </c>
      <c r="AV3">
        <v>24</v>
      </c>
      <c r="AW3">
        <v>61</v>
      </c>
      <c r="AX3">
        <v>30</v>
      </c>
      <c r="AY3">
        <v>31</v>
      </c>
      <c r="AZ3">
        <v>823</v>
      </c>
      <c r="BA3">
        <v>437</v>
      </c>
      <c r="BB3">
        <v>386</v>
      </c>
      <c r="BC3">
        <v>852</v>
      </c>
      <c r="BD3">
        <v>451</v>
      </c>
      <c r="BE3">
        <v>401</v>
      </c>
      <c r="BF3">
        <v>16</v>
      </c>
      <c r="BG3">
        <v>7</v>
      </c>
      <c r="BH3">
        <v>9</v>
      </c>
      <c r="BI3">
        <v>41</v>
      </c>
      <c r="BJ3">
        <v>23</v>
      </c>
      <c r="BK3">
        <v>18</v>
      </c>
      <c r="BL3">
        <v>55</v>
      </c>
      <c r="BM3">
        <v>27</v>
      </c>
      <c r="BN3">
        <v>28</v>
      </c>
      <c r="BO3">
        <v>740</v>
      </c>
      <c r="BP3">
        <v>394</v>
      </c>
      <c r="BQ3">
        <v>346</v>
      </c>
      <c r="BR3">
        <v>98</v>
      </c>
      <c r="BS3">
        <v>48</v>
      </c>
      <c r="BT3">
        <v>50</v>
      </c>
      <c r="BU3">
        <v>2</v>
      </c>
      <c r="BV3">
        <v>1</v>
      </c>
      <c r="BW3">
        <v>1</v>
      </c>
      <c r="BX3">
        <v>7</v>
      </c>
      <c r="BY3">
        <v>1</v>
      </c>
      <c r="BZ3">
        <v>6</v>
      </c>
      <c r="CA3">
        <v>6</v>
      </c>
      <c r="CB3">
        <v>3</v>
      </c>
      <c r="CC3">
        <v>3</v>
      </c>
      <c r="CD3">
        <v>83</v>
      </c>
      <c r="CE3">
        <v>43</v>
      </c>
      <c r="CF3">
        <v>40</v>
      </c>
      <c r="CG3">
        <v>19737</v>
      </c>
      <c r="CH3">
        <v>7388</v>
      </c>
      <c r="CI3">
        <v>12349</v>
      </c>
    </row>
    <row r="4" spans="1:87">
      <c r="A4" s="1" t="s">
        <v>95</v>
      </c>
      <c r="B4" s="1" t="s">
        <v>96</v>
      </c>
      <c r="C4">
        <v>14605</v>
      </c>
      <c r="D4">
        <v>58129</v>
      </c>
      <c r="E4">
        <v>30799</v>
      </c>
      <c r="F4">
        <v>27330</v>
      </c>
      <c r="G4">
        <v>6371</v>
      </c>
      <c r="H4">
        <v>3273</v>
      </c>
      <c r="I4">
        <v>3098</v>
      </c>
      <c r="J4">
        <v>6480</v>
      </c>
      <c r="K4">
        <v>3359</v>
      </c>
      <c r="L4">
        <v>3121</v>
      </c>
      <c r="M4">
        <v>1859</v>
      </c>
      <c r="N4">
        <v>963</v>
      </c>
      <c r="O4">
        <v>896</v>
      </c>
      <c r="P4">
        <v>46738</v>
      </c>
      <c r="Q4">
        <v>25569</v>
      </c>
      <c r="R4">
        <v>21169</v>
      </c>
      <c r="S4">
        <v>11391</v>
      </c>
      <c r="T4">
        <v>5230</v>
      </c>
      <c r="U4">
        <v>6161</v>
      </c>
      <c r="V4">
        <v>23818</v>
      </c>
      <c r="W4">
        <v>18371</v>
      </c>
      <c r="X4">
        <v>5447</v>
      </c>
      <c r="Y4">
        <v>21776</v>
      </c>
      <c r="Z4">
        <v>17095</v>
      </c>
      <c r="AA4">
        <v>4681</v>
      </c>
      <c r="AB4">
        <v>130</v>
      </c>
      <c r="AC4">
        <v>97</v>
      </c>
      <c r="AD4">
        <v>33</v>
      </c>
      <c r="AE4">
        <v>161</v>
      </c>
      <c r="AF4">
        <v>122</v>
      </c>
      <c r="AG4">
        <v>39</v>
      </c>
      <c r="AH4">
        <v>348</v>
      </c>
      <c r="AI4">
        <v>236</v>
      </c>
      <c r="AJ4">
        <v>112</v>
      </c>
      <c r="AK4">
        <v>21137</v>
      </c>
      <c r="AL4">
        <v>16640</v>
      </c>
      <c r="AM4">
        <v>4497</v>
      </c>
      <c r="AN4">
        <v>2042</v>
      </c>
      <c r="AO4">
        <v>1276</v>
      </c>
      <c r="AP4">
        <v>766</v>
      </c>
      <c r="AQ4">
        <v>48</v>
      </c>
      <c r="AR4">
        <v>25</v>
      </c>
      <c r="AS4">
        <v>23</v>
      </c>
      <c r="AT4">
        <v>20</v>
      </c>
      <c r="AU4">
        <v>11</v>
      </c>
      <c r="AV4">
        <v>9</v>
      </c>
      <c r="AW4">
        <v>56</v>
      </c>
      <c r="AX4">
        <v>23</v>
      </c>
      <c r="AY4">
        <v>33</v>
      </c>
      <c r="AZ4">
        <v>1918</v>
      </c>
      <c r="BA4">
        <v>1217</v>
      </c>
      <c r="BB4">
        <v>701</v>
      </c>
      <c r="BC4">
        <v>1899</v>
      </c>
      <c r="BD4">
        <v>1183</v>
      </c>
      <c r="BE4">
        <v>716</v>
      </c>
      <c r="BF4">
        <v>47</v>
      </c>
      <c r="BG4">
        <v>24</v>
      </c>
      <c r="BH4">
        <v>23</v>
      </c>
      <c r="BI4">
        <v>18</v>
      </c>
      <c r="BJ4">
        <v>10</v>
      </c>
      <c r="BK4">
        <v>8</v>
      </c>
      <c r="BL4">
        <v>43</v>
      </c>
      <c r="BM4">
        <v>18</v>
      </c>
      <c r="BN4">
        <v>25</v>
      </c>
      <c r="BO4">
        <v>1791</v>
      </c>
      <c r="BP4">
        <v>1131</v>
      </c>
      <c r="BQ4">
        <v>660</v>
      </c>
      <c r="BR4">
        <v>143</v>
      </c>
      <c r="BS4">
        <v>93</v>
      </c>
      <c r="BT4">
        <v>50</v>
      </c>
      <c r="BU4">
        <v>1</v>
      </c>
      <c r="BV4">
        <v>1</v>
      </c>
      <c r="BW4">
        <v>0</v>
      </c>
      <c r="BX4">
        <v>2</v>
      </c>
      <c r="BY4">
        <v>1</v>
      </c>
      <c r="BZ4">
        <v>1</v>
      </c>
      <c r="CA4">
        <v>13</v>
      </c>
      <c r="CB4">
        <v>5</v>
      </c>
      <c r="CC4">
        <v>8</v>
      </c>
      <c r="CD4">
        <v>127</v>
      </c>
      <c r="CE4">
        <v>86</v>
      </c>
      <c r="CF4">
        <v>41</v>
      </c>
      <c r="CG4">
        <v>34311</v>
      </c>
      <c r="CH4">
        <v>12428</v>
      </c>
      <c r="CI4">
        <v>21883</v>
      </c>
    </row>
    <row r="5" spans="1:87">
      <c r="A5" s="1" t="s">
        <v>97</v>
      </c>
      <c r="B5" s="1" t="s">
        <v>98</v>
      </c>
      <c r="C5">
        <v>10583</v>
      </c>
      <c r="D5">
        <v>41986</v>
      </c>
      <c r="E5">
        <v>21799</v>
      </c>
      <c r="F5">
        <v>20187</v>
      </c>
      <c r="G5">
        <v>4190</v>
      </c>
      <c r="H5">
        <v>2212</v>
      </c>
      <c r="I5">
        <v>1978</v>
      </c>
      <c r="J5">
        <v>6319</v>
      </c>
      <c r="K5">
        <v>3199</v>
      </c>
      <c r="L5">
        <v>3120</v>
      </c>
      <c r="M5">
        <v>1065</v>
      </c>
      <c r="N5">
        <v>549</v>
      </c>
      <c r="O5">
        <v>516</v>
      </c>
      <c r="P5">
        <v>33599</v>
      </c>
      <c r="Q5">
        <v>18077</v>
      </c>
      <c r="R5">
        <v>15522</v>
      </c>
      <c r="S5">
        <v>8387</v>
      </c>
      <c r="T5">
        <v>3722</v>
      </c>
      <c r="U5">
        <v>4665</v>
      </c>
      <c r="V5">
        <v>17722</v>
      </c>
      <c r="W5">
        <v>12750</v>
      </c>
      <c r="X5">
        <v>4972</v>
      </c>
      <c r="Y5">
        <v>15616</v>
      </c>
      <c r="Z5">
        <v>11561</v>
      </c>
      <c r="AA5">
        <v>4055</v>
      </c>
      <c r="AB5">
        <v>48</v>
      </c>
      <c r="AC5">
        <v>37</v>
      </c>
      <c r="AD5">
        <v>11</v>
      </c>
      <c r="AE5">
        <v>122</v>
      </c>
      <c r="AF5">
        <v>91</v>
      </c>
      <c r="AG5">
        <v>31</v>
      </c>
      <c r="AH5">
        <v>141</v>
      </c>
      <c r="AI5">
        <v>102</v>
      </c>
      <c r="AJ5">
        <v>39</v>
      </c>
      <c r="AK5">
        <v>15305</v>
      </c>
      <c r="AL5">
        <v>11331</v>
      </c>
      <c r="AM5">
        <v>3974</v>
      </c>
      <c r="AN5">
        <v>2106</v>
      </c>
      <c r="AO5">
        <v>1189</v>
      </c>
      <c r="AP5">
        <v>917</v>
      </c>
      <c r="AQ5">
        <v>12</v>
      </c>
      <c r="AR5">
        <v>6</v>
      </c>
      <c r="AS5">
        <v>6</v>
      </c>
      <c r="AT5">
        <v>30</v>
      </c>
      <c r="AU5">
        <v>23</v>
      </c>
      <c r="AV5">
        <v>7</v>
      </c>
      <c r="AW5">
        <v>16</v>
      </c>
      <c r="AX5">
        <v>6</v>
      </c>
      <c r="AY5">
        <v>10</v>
      </c>
      <c r="AZ5">
        <v>2048</v>
      </c>
      <c r="BA5">
        <v>1154</v>
      </c>
      <c r="BB5">
        <v>894</v>
      </c>
      <c r="BC5">
        <v>1983</v>
      </c>
      <c r="BD5">
        <v>1126</v>
      </c>
      <c r="BE5">
        <v>857</v>
      </c>
      <c r="BF5">
        <v>12</v>
      </c>
      <c r="BG5">
        <v>6</v>
      </c>
      <c r="BH5">
        <v>6</v>
      </c>
      <c r="BI5">
        <v>25</v>
      </c>
      <c r="BJ5">
        <v>20</v>
      </c>
      <c r="BK5">
        <v>5</v>
      </c>
      <c r="BL5">
        <v>13</v>
      </c>
      <c r="BM5">
        <v>5</v>
      </c>
      <c r="BN5">
        <v>8</v>
      </c>
      <c r="BO5">
        <v>1933</v>
      </c>
      <c r="BP5">
        <v>1095</v>
      </c>
      <c r="BQ5">
        <v>838</v>
      </c>
      <c r="BR5">
        <v>123</v>
      </c>
      <c r="BS5">
        <v>63</v>
      </c>
      <c r="BT5">
        <v>60</v>
      </c>
      <c r="BU5">
        <v>0</v>
      </c>
      <c r="BV5">
        <v>0</v>
      </c>
      <c r="BW5">
        <v>0</v>
      </c>
      <c r="BX5">
        <v>5</v>
      </c>
      <c r="BY5">
        <v>3</v>
      </c>
      <c r="BZ5">
        <v>2</v>
      </c>
      <c r="CA5">
        <v>3</v>
      </c>
      <c r="CB5">
        <v>1</v>
      </c>
      <c r="CC5">
        <v>2</v>
      </c>
      <c r="CD5">
        <v>115</v>
      </c>
      <c r="CE5">
        <v>59</v>
      </c>
      <c r="CF5">
        <v>56</v>
      </c>
      <c r="CG5">
        <v>24264</v>
      </c>
      <c r="CH5">
        <v>9049</v>
      </c>
      <c r="CI5">
        <v>15215</v>
      </c>
    </row>
    <row r="6" spans="1:87">
      <c r="A6" s="1" t="s">
        <v>99</v>
      </c>
      <c r="B6" s="1" t="s">
        <v>100</v>
      </c>
      <c r="C6">
        <v>12387</v>
      </c>
      <c r="D6">
        <v>52025</v>
      </c>
      <c r="E6">
        <v>27269</v>
      </c>
      <c r="F6">
        <v>24756</v>
      </c>
      <c r="G6">
        <v>6503</v>
      </c>
      <c r="H6">
        <v>3427</v>
      </c>
      <c r="I6">
        <v>3076</v>
      </c>
      <c r="J6">
        <v>6423</v>
      </c>
      <c r="K6">
        <v>3216</v>
      </c>
      <c r="L6">
        <v>3207</v>
      </c>
      <c r="M6">
        <v>973</v>
      </c>
      <c r="N6">
        <v>490</v>
      </c>
      <c r="O6">
        <v>483</v>
      </c>
      <c r="P6">
        <v>37879</v>
      </c>
      <c r="Q6">
        <v>20862</v>
      </c>
      <c r="R6">
        <v>17017</v>
      </c>
      <c r="S6">
        <v>14146</v>
      </c>
      <c r="T6">
        <v>6407</v>
      </c>
      <c r="U6">
        <v>7739</v>
      </c>
      <c r="V6">
        <v>20445</v>
      </c>
      <c r="W6">
        <v>15824</v>
      </c>
      <c r="X6">
        <v>4621</v>
      </c>
      <c r="Y6">
        <v>18527</v>
      </c>
      <c r="Z6">
        <v>14614</v>
      </c>
      <c r="AA6">
        <v>3913</v>
      </c>
      <c r="AB6">
        <v>366</v>
      </c>
      <c r="AC6">
        <v>315</v>
      </c>
      <c r="AD6">
        <v>51</v>
      </c>
      <c r="AE6">
        <v>333</v>
      </c>
      <c r="AF6">
        <v>220</v>
      </c>
      <c r="AG6">
        <v>113</v>
      </c>
      <c r="AH6">
        <v>1171</v>
      </c>
      <c r="AI6">
        <v>931</v>
      </c>
      <c r="AJ6">
        <v>240</v>
      </c>
      <c r="AK6">
        <v>16657</v>
      </c>
      <c r="AL6">
        <v>13148</v>
      </c>
      <c r="AM6">
        <v>3509</v>
      </c>
      <c r="AN6">
        <v>1918</v>
      </c>
      <c r="AO6">
        <v>1210</v>
      </c>
      <c r="AP6">
        <v>708</v>
      </c>
      <c r="AQ6">
        <v>41</v>
      </c>
      <c r="AR6">
        <v>30</v>
      </c>
      <c r="AS6">
        <v>11</v>
      </c>
      <c r="AT6">
        <v>63</v>
      </c>
      <c r="AU6">
        <v>38</v>
      </c>
      <c r="AV6">
        <v>25</v>
      </c>
      <c r="AW6">
        <v>152</v>
      </c>
      <c r="AX6">
        <v>74</v>
      </c>
      <c r="AY6">
        <v>78</v>
      </c>
      <c r="AZ6">
        <v>1662</v>
      </c>
      <c r="BA6">
        <v>1068</v>
      </c>
      <c r="BB6">
        <v>594</v>
      </c>
      <c r="BC6">
        <v>1760</v>
      </c>
      <c r="BD6">
        <v>1120</v>
      </c>
      <c r="BE6">
        <v>640</v>
      </c>
      <c r="BF6">
        <v>37</v>
      </c>
      <c r="BG6">
        <v>28</v>
      </c>
      <c r="BH6">
        <v>9</v>
      </c>
      <c r="BI6">
        <v>59</v>
      </c>
      <c r="BJ6">
        <v>36</v>
      </c>
      <c r="BK6">
        <v>23</v>
      </c>
      <c r="BL6">
        <v>132</v>
      </c>
      <c r="BM6">
        <v>65</v>
      </c>
      <c r="BN6">
        <v>67</v>
      </c>
      <c r="BO6">
        <v>1532</v>
      </c>
      <c r="BP6">
        <v>991</v>
      </c>
      <c r="BQ6">
        <v>541</v>
      </c>
      <c r="BR6">
        <v>158</v>
      </c>
      <c r="BS6">
        <v>90</v>
      </c>
      <c r="BT6">
        <v>68</v>
      </c>
      <c r="BU6">
        <v>4</v>
      </c>
      <c r="BV6">
        <v>2</v>
      </c>
      <c r="BW6">
        <v>2</v>
      </c>
      <c r="BX6">
        <v>4</v>
      </c>
      <c r="BY6">
        <v>2</v>
      </c>
      <c r="BZ6">
        <v>2</v>
      </c>
      <c r="CA6">
        <v>20</v>
      </c>
      <c r="CB6">
        <v>9</v>
      </c>
      <c r="CC6">
        <v>11</v>
      </c>
      <c r="CD6">
        <v>130</v>
      </c>
      <c r="CE6">
        <v>77</v>
      </c>
      <c r="CF6">
        <v>53</v>
      </c>
      <c r="CG6">
        <v>31580</v>
      </c>
      <c r="CH6">
        <v>11445</v>
      </c>
      <c r="CI6">
        <v>20135</v>
      </c>
    </row>
    <row r="7" spans="1:87">
      <c r="A7" s="1" t="s">
        <v>101</v>
      </c>
      <c r="B7" s="1" t="s">
        <v>102</v>
      </c>
      <c r="C7">
        <v>16470</v>
      </c>
      <c r="D7">
        <v>71855</v>
      </c>
      <c r="E7">
        <v>37680</v>
      </c>
      <c r="F7">
        <v>34175</v>
      </c>
      <c r="G7">
        <v>9542</v>
      </c>
      <c r="H7">
        <v>4993</v>
      </c>
      <c r="I7">
        <v>4549</v>
      </c>
      <c r="J7">
        <v>6894</v>
      </c>
      <c r="K7">
        <v>3483</v>
      </c>
      <c r="L7">
        <v>3411</v>
      </c>
      <c r="M7">
        <v>1540</v>
      </c>
      <c r="N7">
        <v>820</v>
      </c>
      <c r="O7">
        <v>720</v>
      </c>
      <c r="P7">
        <v>53331</v>
      </c>
      <c r="Q7">
        <v>28854</v>
      </c>
      <c r="R7">
        <v>24477</v>
      </c>
      <c r="S7">
        <v>18524</v>
      </c>
      <c r="T7">
        <v>8826</v>
      </c>
      <c r="U7">
        <v>9698</v>
      </c>
      <c r="V7">
        <v>28442</v>
      </c>
      <c r="W7">
        <v>22085</v>
      </c>
      <c r="X7">
        <v>6357</v>
      </c>
      <c r="Y7">
        <v>25584</v>
      </c>
      <c r="Z7">
        <v>20487</v>
      </c>
      <c r="AA7">
        <v>5097</v>
      </c>
      <c r="AB7">
        <v>157</v>
      </c>
      <c r="AC7">
        <v>109</v>
      </c>
      <c r="AD7">
        <v>48</v>
      </c>
      <c r="AE7">
        <v>571</v>
      </c>
      <c r="AF7">
        <v>429</v>
      </c>
      <c r="AG7">
        <v>142</v>
      </c>
      <c r="AH7">
        <v>1103</v>
      </c>
      <c r="AI7">
        <v>857</v>
      </c>
      <c r="AJ7">
        <v>246</v>
      </c>
      <c r="AK7">
        <v>23753</v>
      </c>
      <c r="AL7">
        <v>19092</v>
      </c>
      <c r="AM7">
        <v>4661</v>
      </c>
      <c r="AN7">
        <v>2858</v>
      </c>
      <c r="AO7">
        <v>1598</v>
      </c>
      <c r="AP7">
        <v>1260</v>
      </c>
      <c r="AQ7">
        <v>82</v>
      </c>
      <c r="AR7">
        <v>56</v>
      </c>
      <c r="AS7">
        <v>26</v>
      </c>
      <c r="AT7">
        <v>174</v>
      </c>
      <c r="AU7">
        <v>90</v>
      </c>
      <c r="AV7">
        <v>84</v>
      </c>
      <c r="AW7">
        <v>86</v>
      </c>
      <c r="AX7">
        <v>44</v>
      </c>
      <c r="AY7">
        <v>42</v>
      </c>
      <c r="AZ7">
        <v>2516</v>
      </c>
      <c r="BA7">
        <v>1408</v>
      </c>
      <c r="BB7">
        <v>1108</v>
      </c>
      <c r="BC7">
        <v>2662</v>
      </c>
      <c r="BD7">
        <v>1475</v>
      </c>
      <c r="BE7">
        <v>1187</v>
      </c>
      <c r="BF7">
        <v>75</v>
      </c>
      <c r="BG7">
        <v>52</v>
      </c>
      <c r="BH7">
        <v>23</v>
      </c>
      <c r="BI7">
        <v>170</v>
      </c>
      <c r="BJ7">
        <v>88</v>
      </c>
      <c r="BK7">
        <v>82</v>
      </c>
      <c r="BL7">
        <v>78</v>
      </c>
      <c r="BM7">
        <v>40</v>
      </c>
      <c r="BN7">
        <v>38</v>
      </c>
      <c r="BO7">
        <v>2339</v>
      </c>
      <c r="BP7">
        <v>1295</v>
      </c>
      <c r="BQ7">
        <v>1044</v>
      </c>
      <c r="BR7">
        <v>196</v>
      </c>
      <c r="BS7">
        <v>123</v>
      </c>
      <c r="BT7">
        <v>73</v>
      </c>
      <c r="BU7">
        <v>7</v>
      </c>
      <c r="BV7">
        <v>4</v>
      </c>
      <c r="BW7">
        <v>3</v>
      </c>
      <c r="BX7">
        <v>4</v>
      </c>
      <c r="BY7">
        <v>2</v>
      </c>
      <c r="BZ7">
        <v>2</v>
      </c>
      <c r="CA7">
        <v>8</v>
      </c>
      <c r="CB7">
        <v>4</v>
      </c>
      <c r="CC7">
        <v>4</v>
      </c>
      <c r="CD7">
        <v>177</v>
      </c>
      <c r="CE7">
        <v>113</v>
      </c>
      <c r="CF7">
        <v>64</v>
      </c>
      <c r="CG7">
        <v>43413</v>
      </c>
      <c r="CH7">
        <v>15595</v>
      </c>
      <c r="CI7">
        <v>27818</v>
      </c>
    </row>
    <row r="8" spans="1:87">
      <c r="A8" s="1" t="s">
        <v>103</v>
      </c>
      <c r="B8" s="1" t="s">
        <v>104</v>
      </c>
      <c r="C8">
        <v>18691</v>
      </c>
      <c r="D8">
        <v>72154</v>
      </c>
      <c r="E8">
        <v>37923</v>
      </c>
      <c r="F8">
        <v>34231</v>
      </c>
      <c r="G8">
        <v>7921</v>
      </c>
      <c r="H8">
        <v>4094</v>
      </c>
      <c r="I8">
        <v>3827</v>
      </c>
      <c r="J8">
        <v>6152</v>
      </c>
      <c r="K8">
        <v>3141</v>
      </c>
      <c r="L8">
        <v>3011</v>
      </c>
      <c r="M8">
        <v>2959</v>
      </c>
      <c r="N8">
        <v>1562</v>
      </c>
      <c r="O8">
        <v>1397</v>
      </c>
      <c r="P8">
        <v>57202</v>
      </c>
      <c r="Q8">
        <v>31258</v>
      </c>
      <c r="R8">
        <v>25944</v>
      </c>
      <c r="S8">
        <v>14952</v>
      </c>
      <c r="T8">
        <v>6665</v>
      </c>
      <c r="U8">
        <v>8287</v>
      </c>
      <c r="V8">
        <v>32155</v>
      </c>
      <c r="W8">
        <v>23441</v>
      </c>
      <c r="X8">
        <v>8714</v>
      </c>
      <c r="Y8">
        <v>28246</v>
      </c>
      <c r="Z8">
        <v>21087</v>
      </c>
      <c r="AA8">
        <v>7159</v>
      </c>
      <c r="AB8">
        <v>314</v>
      </c>
      <c r="AC8">
        <v>188</v>
      </c>
      <c r="AD8">
        <v>126</v>
      </c>
      <c r="AE8">
        <v>216</v>
      </c>
      <c r="AF8">
        <v>153</v>
      </c>
      <c r="AG8">
        <v>63</v>
      </c>
      <c r="AH8">
        <v>395</v>
      </c>
      <c r="AI8">
        <v>280</v>
      </c>
      <c r="AJ8">
        <v>115</v>
      </c>
      <c r="AK8">
        <v>27321</v>
      </c>
      <c r="AL8">
        <v>20466</v>
      </c>
      <c r="AM8">
        <v>6855</v>
      </c>
      <c r="AN8">
        <v>3909</v>
      </c>
      <c r="AO8">
        <v>2354</v>
      </c>
      <c r="AP8">
        <v>1555</v>
      </c>
      <c r="AQ8">
        <v>96</v>
      </c>
      <c r="AR8">
        <v>51</v>
      </c>
      <c r="AS8">
        <v>45</v>
      </c>
      <c r="AT8">
        <v>84</v>
      </c>
      <c r="AU8">
        <v>49</v>
      </c>
      <c r="AV8">
        <v>35</v>
      </c>
      <c r="AW8">
        <v>124</v>
      </c>
      <c r="AX8">
        <v>53</v>
      </c>
      <c r="AY8">
        <v>71</v>
      </c>
      <c r="AZ8">
        <v>3605</v>
      </c>
      <c r="BA8">
        <v>2201</v>
      </c>
      <c r="BB8">
        <v>1404</v>
      </c>
      <c r="BC8">
        <v>3710</v>
      </c>
      <c r="BD8">
        <v>2250</v>
      </c>
      <c r="BE8">
        <v>1460</v>
      </c>
      <c r="BF8">
        <v>92</v>
      </c>
      <c r="BG8">
        <v>49</v>
      </c>
      <c r="BH8">
        <v>43</v>
      </c>
      <c r="BI8">
        <v>81</v>
      </c>
      <c r="BJ8">
        <v>46</v>
      </c>
      <c r="BK8">
        <v>35</v>
      </c>
      <c r="BL8">
        <v>88</v>
      </c>
      <c r="BM8">
        <v>38</v>
      </c>
      <c r="BN8">
        <v>50</v>
      </c>
      <c r="BO8">
        <v>3449</v>
      </c>
      <c r="BP8">
        <v>2117</v>
      </c>
      <c r="BQ8">
        <v>1332</v>
      </c>
      <c r="BR8">
        <v>199</v>
      </c>
      <c r="BS8">
        <v>104</v>
      </c>
      <c r="BT8">
        <v>95</v>
      </c>
      <c r="BU8">
        <v>4</v>
      </c>
      <c r="BV8">
        <v>2</v>
      </c>
      <c r="BW8">
        <v>2</v>
      </c>
      <c r="BX8">
        <v>3</v>
      </c>
      <c r="BY8">
        <v>3</v>
      </c>
      <c r="BZ8">
        <v>0</v>
      </c>
      <c r="CA8">
        <v>36</v>
      </c>
      <c r="CB8">
        <v>15</v>
      </c>
      <c r="CC8">
        <v>21</v>
      </c>
      <c r="CD8">
        <v>156</v>
      </c>
      <c r="CE8">
        <v>84</v>
      </c>
      <c r="CF8">
        <v>72</v>
      </c>
      <c r="CG8">
        <v>39999</v>
      </c>
      <c r="CH8">
        <v>14482</v>
      </c>
      <c r="CI8">
        <v>25517</v>
      </c>
    </row>
    <row r="9" spans="1:87">
      <c r="A9" s="1" t="s">
        <v>105</v>
      </c>
      <c r="B9" s="1" t="s">
        <v>106</v>
      </c>
      <c r="C9">
        <v>12036</v>
      </c>
      <c r="D9">
        <v>47546</v>
      </c>
      <c r="E9">
        <v>24954</v>
      </c>
      <c r="F9">
        <v>22592</v>
      </c>
      <c r="G9">
        <v>5431</v>
      </c>
      <c r="H9">
        <v>2794</v>
      </c>
      <c r="I9">
        <v>2637</v>
      </c>
      <c r="J9">
        <v>4789</v>
      </c>
      <c r="K9">
        <v>2467</v>
      </c>
      <c r="L9">
        <v>2322</v>
      </c>
      <c r="M9">
        <v>1026</v>
      </c>
      <c r="N9">
        <v>535</v>
      </c>
      <c r="O9">
        <v>491</v>
      </c>
      <c r="P9">
        <v>36899</v>
      </c>
      <c r="Q9">
        <v>20214</v>
      </c>
      <c r="R9">
        <v>16685</v>
      </c>
      <c r="S9">
        <v>10647</v>
      </c>
      <c r="T9">
        <v>4740</v>
      </c>
      <c r="U9">
        <v>5907</v>
      </c>
      <c r="V9">
        <v>20690</v>
      </c>
      <c r="W9">
        <v>15321</v>
      </c>
      <c r="X9">
        <v>5369</v>
      </c>
      <c r="Y9">
        <v>18303</v>
      </c>
      <c r="Z9">
        <v>13906</v>
      </c>
      <c r="AA9">
        <v>4397</v>
      </c>
      <c r="AB9">
        <v>166</v>
      </c>
      <c r="AC9">
        <v>112</v>
      </c>
      <c r="AD9">
        <v>54</v>
      </c>
      <c r="AE9">
        <v>121</v>
      </c>
      <c r="AF9">
        <v>86</v>
      </c>
      <c r="AG9">
        <v>35</v>
      </c>
      <c r="AH9">
        <v>436</v>
      </c>
      <c r="AI9">
        <v>335</v>
      </c>
      <c r="AJ9">
        <v>101</v>
      </c>
      <c r="AK9">
        <v>17580</v>
      </c>
      <c r="AL9">
        <v>13373</v>
      </c>
      <c r="AM9">
        <v>4207</v>
      </c>
      <c r="AN9">
        <v>2387</v>
      </c>
      <c r="AO9">
        <v>1415</v>
      </c>
      <c r="AP9">
        <v>972</v>
      </c>
      <c r="AQ9">
        <v>71</v>
      </c>
      <c r="AR9">
        <v>37</v>
      </c>
      <c r="AS9">
        <v>34</v>
      </c>
      <c r="AT9">
        <v>29</v>
      </c>
      <c r="AU9">
        <v>16</v>
      </c>
      <c r="AV9">
        <v>13</v>
      </c>
      <c r="AW9">
        <v>93</v>
      </c>
      <c r="AX9">
        <v>29</v>
      </c>
      <c r="AY9">
        <v>64</v>
      </c>
      <c r="AZ9">
        <v>2194</v>
      </c>
      <c r="BA9">
        <v>1333</v>
      </c>
      <c r="BB9">
        <v>861</v>
      </c>
      <c r="BC9">
        <v>2187</v>
      </c>
      <c r="BD9">
        <v>1320</v>
      </c>
      <c r="BE9">
        <v>867</v>
      </c>
      <c r="BF9">
        <v>70</v>
      </c>
      <c r="BG9">
        <v>36</v>
      </c>
      <c r="BH9">
        <v>34</v>
      </c>
      <c r="BI9">
        <v>27</v>
      </c>
      <c r="BJ9">
        <v>14</v>
      </c>
      <c r="BK9">
        <v>13</v>
      </c>
      <c r="BL9">
        <v>75</v>
      </c>
      <c r="BM9">
        <v>25</v>
      </c>
      <c r="BN9">
        <v>50</v>
      </c>
      <c r="BO9">
        <v>2015</v>
      </c>
      <c r="BP9">
        <v>1245</v>
      </c>
      <c r="BQ9">
        <v>770</v>
      </c>
      <c r="BR9">
        <v>200</v>
      </c>
      <c r="BS9">
        <v>95</v>
      </c>
      <c r="BT9">
        <v>105</v>
      </c>
      <c r="BU9">
        <v>1</v>
      </c>
      <c r="BV9">
        <v>1</v>
      </c>
      <c r="BW9">
        <v>0</v>
      </c>
      <c r="BX9">
        <v>2</v>
      </c>
      <c r="BY9">
        <v>2</v>
      </c>
      <c r="BZ9">
        <v>0</v>
      </c>
      <c r="CA9">
        <v>18</v>
      </c>
      <c r="CB9">
        <v>4</v>
      </c>
      <c r="CC9">
        <v>14</v>
      </c>
      <c r="CD9">
        <v>179</v>
      </c>
      <c r="CE9">
        <v>88</v>
      </c>
      <c r="CF9">
        <v>91</v>
      </c>
      <c r="CG9">
        <v>26856</v>
      </c>
      <c r="CH9">
        <v>9633</v>
      </c>
      <c r="CI9">
        <v>17223</v>
      </c>
    </row>
    <row r="10" spans="1:87">
      <c r="A10" s="1" t="s">
        <v>107</v>
      </c>
      <c r="B10" s="1" t="s">
        <v>108</v>
      </c>
      <c r="C10">
        <v>14448</v>
      </c>
      <c r="D10">
        <v>57195</v>
      </c>
      <c r="E10">
        <v>29382</v>
      </c>
      <c r="F10">
        <v>27813</v>
      </c>
      <c r="G10">
        <v>5922</v>
      </c>
      <c r="H10">
        <v>3139</v>
      </c>
      <c r="I10">
        <v>2783</v>
      </c>
      <c r="J10">
        <v>4913</v>
      </c>
      <c r="K10">
        <v>2507</v>
      </c>
      <c r="L10">
        <v>2406</v>
      </c>
      <c r="M10">
        <v>1143</v>
      </c>
      <c r="N10">
        <v>592</v>
      </c>
      <c r="O10">
        <v>551</v>
      </c>
      <c r="P10">
        <v>47177</v>
      </c>
      <c r="Q10">
        <v>24705</v>
      </c>
      <c r="R10">
        <v>22472</v>
      </c>
      <c r="S10">
        <v>10018</v>
      </c>
      <c r="T10">
        <v>4677</v>
      </c>
      <c r="U10">
        <v>5341</v>
      </c>
      <c r="V10">
        <v>23935</v>
      </c>
      <c r="W10">
        <v>17330</v>
      </c>
      <c r="X10">
        <v>6605</v>
      </c>
      <c r="Y10">
        <v>20246</v>
      </c>
      <c r="Z10">
        <v>15249</v>
      </c>
      <c r="AA10">
        <v>4997</v>
      </c>
      <c r="AB10">
        <v>94</v>
      </c>
      <c r="AC10">
        <v>61</v>
      </c>
      <c r="AD10">
        <v>33</v>
      </c>
      <c r="AE10">
        <v>177</v>
      </c>
      <c r="AF10">
        <v>139</v>
      </c>
      <c r="AG10">
        <v>38</v>
      </c>
      <c r="AH10">
        <v>303</v>
      </c>
      <c r="AI10">
        <v>228</v>
      </c>
      <c r="AJ10">
        <v>75</v>
      </c>
      <c r="AK10">
        <v>19672</v>
      </c>
      <c r="AL10">
        <v>14821</v>
      </c>
      <c r="AM10">
        <v>4851</v>
      </c>
      <c r="AN10">
        <v>3689</v>
      </c>
      <c r="AO10">
        <v>2081</v>
      </c>
      <c r="AP10">
        <v>1608</v>
      </c>
      <c r="AQ10">
        <v>127</v>
      </c>
      <c r="AR10">
        <v>87</v>
      </c>
      <c r="AS10">
        <v>40</v>
      </c>
      <c r="AT10">
        <v>108</v>
      </c>
      <c r="AU10">
        <v>50</v>
      </c>
      <c r="AV10">
        <v>58</v>
      </c>
      <c r="AW10">
        <v>214</v>
      </c>
      <c r="AX10">
        <v>39</v>
      </c>
      <c r="AY10">
        <v>175</v>
      </c>
      <c r="AZ10">
        <v>3240</v>
      </c>
      <c r="BA10">
        <v>1905</v>
      </c>
      <c r="BB10">
        <v>1335</v>
      </c>
      <c r="BC10">
        <v>3477</v>
      </c>
      <c r="BD10">
        <v>1994</v>
      </c>
      <c r="BE10">
        <v>1483</v>
      </c>
      <c r="BF10">
        <v>124</v>
      </c>
      <c r="BG10">
        <v>85</v>
      </c>
      <c r="BH10">
        <v>39</v>
      </c>
      <c r="BI10">
        <v>86</v>
      </c>
      <c r="BJ10">
        <v>42</v>
      </c>
      <c r="BK10">
        <v>44</v>
      </c>
      <c r="BL10">
        <v>175</v>
      </c>
      <c r="BM10">
        <v>34</v>
      </c>
      <c r="BN10">
        <v>141</v>
      </c>
      <c r="BO10">
        <v>3092</v>
      </c>
      <c r="BP10">
        <v>1833</v>
      </c>
      <c r="BQ10">
        <v>1259</v>
      </c>
      <c r="BR10">
        <v>212</v>
      </c>
      <c r="BS10">
        <v>87</v>
      </c>
      <c r="BT10">
        <v>125</v>
      </c>
      <c r="BU10">
        <v>3</v>
      </c>
      <c r="BV10">
        <v>2</v>
      </c>
      <c r="BW10">
        <v>1</v>
      </c>
      <c r="BX10">
        <v>22</v>
      </c>
      <c r="BY10">
        <v>8</v>
      </c>
      <c r="BZ10">
        <v>14</v>
      </c>
      <c r="CA10">
        <v>39</v>
      </c>
      <c r="CB10">
        <v>5</v>
      </c>
      <c r="CC10">
        <v>34</v>
      </c>
      <c r="CD10">
        <v>148</v>
      </c>
      <c r="CE10">
        <v>72</v>
      </c>
      <c r="CF10">
        <v>76</v>
      </c>
      <c r="CG10">
        <v>33260</v>
      </c>
      <c r="CH10">
        <v>12052</v>
      </c>
      <c r="CI10">
        <v>21208</v>
      </c>
    </row>
    <row r="11" spans="1:87">
      <c r="A11" s="1" t="s">
        <v>109</v>
      </c>
      <c r="B11" s="1" t="s">
        <v>110</v>
      </c>
      <c r="C11">
        <v>8379</v>
      </c>
      <c r="D11">
        <v>36396</v>
      </c>
      <c r="E11">
        <v>20076</v>
      </c>
      <c r="F11">
        <v>16320</v>
      </c>
      <c r="G11">
        <v>3341</v>
      </c>
      <c r="H11">
        <v>1687</v>
      </c>
      <c r="I11">
        <v>1654</v>
      </c>
      <c r="J11">
        <v>3669</v>
      </c>
      <c r="K11">
        <v>1877</v>
      </c>
      <c r="L11">
        <v>1792</v>
      </c>
      <c r="M11">
        <v>660</v>
      </c>
      <c r="N11">
        <v>328</v>
      </c>
      <c r="O11">
        <v>332</v>
      </c>
      <c r="P11">
        <v>30824</v>
      </c>
      <c r="Q11">
        <v>17636</v>
      </c>
      <c r="R11">
        <v>13188</v>
      </c>
      <c r="S11">
        <v>5572</v>
      </c>
      <c r="T11">
        <v>2440</v>
      </c>
      <c r="U11">
        <v>3132</v>
      </c>
      <c r="V11">
        <v>16278</v>
      </c>
      <c r="W11">
        <v>13019</v>
      </c>
      <c r="X11">
        <v>3259</v>
      </c>
      <c r="Y11">
        <v>15719</v>
      </c>
      <c r="Z11">
        <v>12684</v>
      </c>
      <c r="AA11">
        <v>3035</v>
      </c>
      <c r="AB11">
        <v>63</v>
      </c>
      <c r="AC11">
        <v>43</v>
      </c>
      <c r="AD11">
        <v>20</v>
      </c>
      <c r="AE11">
        <v>200</v>
      </c>
      <c r="AF11">
        <v>151</v>
      </c>
      <c r="AG11">
        <v>49</v>
      </c>
      <c r="AH11">
        <v>204</v>
      </c>
      <c r="AI11">
        <v>163</v>
      </c>
      <c r="AJ11">
        <v>41</v>
      </c>
      <c r="AK11">
        <v>15252</v>
      </c>
      <c r="AL11">
        <v>12327</v>
      </c>
      <c r="AM11">
        <v>2925</v>
      </c>
      <c r="AN11">
        <v>559</v>
      </c>
      <c r="AO11">
        <v>335</v>
      </c>
      <c r="AP11">
        <v>224</v>
      </c>
      <c r="AQ11">
        <v>13</v>
      </c>
      <c r="AR11">
        <v>8</v>
      </c>
      <c r="AS11">
        <v>5</v>
      </c>
      <c r="AT11">
        <v>16</v>
      </c>
      <c r="AU11">
        <v>7</v>
      </c>
      <c r="AV11">
        <v>9</v>
      </c>
      <c r="AW11">
        <v>34</v>
      </c>
      <c r="AX11">
        <v>15</v>
      </c>
      <c r="AY11">
        <v>19</v>
      </c>
      <c r="AZ11">
        <v>496</v>
      </c>
      <c r="BA11">
        <v>305</v>
      </c>
      <c r="BB11">
        <v>191</v>
      </c>
      <c r="BC11">
        <v>522</v>
      </c>
      <c r="BD11">
        <v>315</v>
      </c>
      <c r="BE11">
        <v>207</v>
      </c>
      <c r="BF11">
        <v>13</v>
      </c>
      <c r="BG11">
        <v>8</v>
      </c>
      <c r="BH11">
        <v>5</v>
      </c>
      <c r="BI11">
        <v>16</v>
      </c>
      <c r="BJ11">
        <v>7</v>
      </c>
      <c r="BK11">
        <v>9</v>
      </c>
      <c r="BL11">
        <v>25</v>
      </c>
      <c r="BM11">
        <v>10</v>
      </c>
      <c r="BN11">
        <v>15</v>
      </c>
      <c r="BO11">
        <v>468</v>
      </c>
      <c r="BP11">
        <v>290</v>
      </c>
      <c r="BQ11">
        <v>178</v>
      </c>
      <c r="BR11">
        <v>37</v>
      </c>
      <c r="BS11">
        <v>20</v>
      </c>
      <c r="BT11">
        <v>17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</v>
      </c>
      <c r="CB11">
        <v>5</v>
      </c>
      <c r="CC11">
        <v>4</v>
      </c>
      <c r="CD11">
        <v>28</v>
      </c>
      <c r="CE11">
        <v>15</v>
      </c>
      <c r="CF11">
        <v>13</v>
      </c>
      <c r="CG11">
        <v>20118</v>
      </c>
      <c r="CH11">
        <v>7057</v>
      </c>
      <c r="CI11">
        <v>13061</v>
      </c>
    </row>
    <row r="12" spans="1:87">
      <c r="A12" s="1" t="s">
        <v>111</v>
      </c>
      <c r="B12" s="1" t="s">
        <v>112</v>
      </c>
      <c r="C12">
        <v>8519</v>
      </c>
      <c r="D12">
        <v>37128</v>
      </c>
      <c r="E12">
        <v>18962</v>
      </c>
      <c r="F12">
        <v>18166</v>
      </c>
      <c r="G12">
        <v>4530</v>
      </c>
      <c r="H12">
        <v>2303</v>
      </c>
      <c r="I12">
        <v>2227</v>
      </c>
      <c r="J12">
        <v>10314</v>
      </c>
      <c r="K12">
        <v>5132</v>
      </c>
      <c r="L12">
        <v>5182</v>
      </c>
      <c r="M12">
        <v>1099</v>
      </c>
      <c r="N12">
        <v>559</v>
      </c>
      <c r="O12">
        <v>540</v>
      </c>
      <c r="P12">
        <v>26649</v>
      </c>
      <c r="Q12">
        <v>14263</v>
      </c>
      <c r="R12">
        <v>12386</v>
      </c>
      <c r="S12">
        <v>10479</v>
      </c>
      <c r="T12">
        <v>4699</v>
      </c>
      <c r="U12">
        <v>5780</v>
      </c>
      <c r="V12">
        <v>14587</v>
      </c>
      <c r="W12">
        <v>11020</v>
      </c>
      <c r="X12">
        <v>3567</v>
      </c>
      <c r="Y12">
        <v>13404</v>
      </c>
      <c r="Z12">
        <v>10395</v>
      </c>
      <c r="AA12">
        <v>3009</v>
      </c>
      <c r="AB12">
        <v>49</v>
      </c>
      <c r="AC12">
        <v>31</v>
      </c>
      <c r="AD12">
        <v>18</v>
      </c>
      <c r="AE12">
        <v>129</v>
      </c>
      <c r="AF12">
        <v>96</v>
      </c>
      <c r="AG12">
        <v>33</v>
      </c>
      <c r="AH12">
        <v>782</v>
      </c>
      <c r="AI12">
        <v>501</v>
      </c>
      <c r="AJ12">
        <v>281</v>
      </c>
      <c r="AK12">
        <v>12444</v>
      </c>
      <c r="AL12">
        <v>9767</v>
      </c>
      <c r="AM12">
        <v>2677</v>
      </c>
      <c r="AN12">
        <v>1183</v>
      </c>
      <c r="AO12">
        <v>625</v>
      </c>
      <c r="AP12">
        <v>558</v>
      </c>
      <c r="AQ12">
        <v>17</v>
      </c>
      <c r="AR12">
        <v>8</v>
      </c>
      <c r="AS12">
        <v>9</v>
      </c>
      <c r="AT12">
        <v>9</v>
      </c>
      <c r="AU12">
        <v>4</v>
      </c>
      <c r="AV12">
        <v>5</v>
      </c>
      <c r="AW12">
        <v>55</v>
      </c>
      <c r="AX12">
        <v>19</v>
      </c>
      <c r="AY12">
        <v>36</v>
      </c>
      <c r="AZ12">
        <v>1102</v>
      </c>
      <c r="BA12">
        <v>594</v>
      </c>
      <c r="BB12">
        <v>508</v>
      </c>
      <c r="BC12">
        <v>969</v>
      </c>
      <c r="BD12">
        <v>493</v>
      </c>
      <c r="BE12">
        <v>476</v>
      </c>
      <c r="BF12">
        <v>17</v>
      </c>
      <c r="BG12">
        <v>8</v>
      </c>
      <c r="BH12">
        <v>9</v>
      </c>
      <c r="BI12">
        <v>9</v>
      </c>
      <c r="BJ12">
        <v>4</v>
      </c>
      <c r="BK12">
        <v>5</v>
      </c>
      <c r="BL12">
        <v>49</v>
      </c>
      <c r="BM12">
        <v>19</v>
      </c>
      <c r="BN12">
        <v>30</v>
      </c>
      <c r="BO12">
        <v>894</v>
      </c>
      <c r="BP12">
        <v>462</v>
      </c>
      <c r="BQ12">
        <v>432</v>
      </c>
      <c r="BR12">
        <v>214</v>
      </c>
      <c r="BS12">
        <v>132</v>
      </c>
      <c r="BT12">
        <v>82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6</v>
      </c>
      <c r="CB12">
        <v>0</v>
      </c>
      <c r="CC12">
        <v>6</v>
      </c>
      <c r="CD12">
        <v>208</v>
      </c>
      <c r="CE12">
        <v>132</v>
      </c>
      <c r="CF12">
        <v>76</v>
      </c>
      <c r="CG12">
        <v>22541</v>
      </c>
      <c r="CH12">
        <v>7942</v>
      </c>
      <c r="CI12">
        <v>14599</v>
      </c>
    </row>
    <row r="13" spans="1:87">
      <c r="A13" s="1" t="s">
        <v>113</v>
      </c>
      <c r="B13" s="1" t="s">
        <v>114</v>
      </c>
      <c r="C13">
        <v>15530</v>
      </c>
      <c r="D13">
        <v>61071</v>
      </c>
      <c r="E13">
        <v>32175</v>
      </c>
      <c r="F13">
        <v>28896</v>
      </c>
      <c r="G13">
        <v>6797</v>
      </c>
      <c r="H13">
        <v>3575</v>
      </c>
      <c r="I13">
        <v>3222</v>
      </c>
      <c r="J13">
        <v>10377</v>
      </c>
      <c r="K13">
        <v>5290</v>
      </c>
      <c r="L13">
        <v>5087</v>
      </c>
      <c r="M13">
        <v>1624</v>
      </c>
      <c r="N13">
        <v>842</v>
      </c>
      <c r="O13">
        <v>782</v>
      </c>
      <c r="P13">
        <v>48135</v>
      </c>
      <c r="Q13">
        <v>26402</v>
      </c>
      <c r="R13">
        <v>21733</v>
      </c>
      <c r="S13">
        <v>12936</v>
      </c>
      <c r="T13">
        <v>5773</v>
      </c>
      <c r="U13">
        <v>7163</v>
      </c>
      <c r="V13">
        <v>25695</v>
      </c>
      <c r="W13">
        <v>19625</v>
      </c>
      <c r="X13">
        <v>6070</v>
      </c>
      <c r="Y13">
        <v>23994</v>
      </c>
      <c r="Z13">
        <v>18586</v>
      </c>
      <c r="AA13">
        <v>5408</v>
      </c>
      <c r="AB13">
        <v>182</v>
      </c>
      <c r="AC13">
        <v>134</v>
      </c>
      <c r="AD13">
        <v>48</v>
      </c>
      <c r="AE13">
        <v>367</v>
      </c>
      <c r="AF13">
        <v>279</v>
      </c>
      <c r="AG13">
        <v>88</v>
      </c>
      <c r="AH13">
        <v>376</v>
      </c>
      <c r="AI13">
        <v>277</v>
      </c>
      <c r="AJ13">
        <v>99</v>
      </c>
      <c r="AK13">
        <v>23069</v>
      </c>
      <c r="AL13">
        <v>17896</v>
      </c>
      <c r="AM13">
        <v>5173</v>
      </c>
      <c r="AN13">
        <v>1701</v>
      </c>
      <c r="AO13">
        <v>1039</v>
      </c>
      <c r="AP13">
        <v>662</v>
      </c>
      <c r="AQ13">
        <v>72</v>
      </c>
      <c r="AR13">
        <v>38</v>
      </c>
      <c r="AS13">
        <v>34</v>
      </c>
      <c r="AT13">
        <v>51</v>
      </c>
      <c r="AU13">
        <v>28</v>
      </c>
      <c r="AV13">
        <v>23</v>
      </c>
      <c r="AW13">
        <v>133</v>
      </c>
      <c r="AX13">
        <v>89</v>
      </c>
      <c r="AY13">
        <v>44</v>
      </c>
      <c r="AZ13">
        <v>1445</v>
      </c>
      <c r="BA13">
        <v>884</v>
      </c>
      <c r="BB13">
        <v>561</v>
      </c>
      <c r="BC13">
        <v>1395</v>
      </c>
      <c r="BD13">
        <v>814</v>
      </c>
      <c r="BE13">
        <v>581</v>
      </c>
      <c r="BF13">
        <v>72</v>
      </c>
      <c r="BG13">
        <v>38</v>
      </c>
      <c r="BH13">
        <v>34</v>
      </c>
      <c r="BI13">
        <v>47</v>
      </c>
      <c r="BJ13">
        <v>26</v>
      </c>
      <c r="BK13">
        <v>21</v>
      </c>
      <c r="BL13">
        <v>41</v>
      </c>
      <c r="BM13">
        <v>19</v>
      </c>
      <c r="BN13">
        <v>22</v>
      </c>
      <c r="BO13">
        <v>1235</v>
      </c>
      <c r="BP13">
        <v>731</v>
      </c>
      <c r="BQ13">
        <v>504</v>
      </c>
      <c r="BR13">
        <v>306</v>
      </c>
      <c r="BS13">
        <v>225</v>
      </c>
      <c r="BT13">
        <v>81</v>
      </c>
      <c r="BU13">
        <v>0</v>
      </c>
      <c r="BV13">
        <v>0</v>
      </c>
      <c r="BW13">
        <v>0</v>
      </c>
      <c r="BX13">
        <v>4</v>
      </c>
      <c r="BY13">
        <v>2</v>
      </c>
      <c r="BZ13">
        <v>2</v>
      </c>
      <c r="CA13">
        <v>92</v>
      </c>
      <c r="CB13">
        <v>70</v>
      </c>
      <c r="CC13">
        <v>22</v>
      </c>
      <c r="CD13">
        <v>210</v>
      </c>
      <c r="CE13">
        <v>153</v>
      </c>
      <c r="CF13">
        <v>57</v>
      </c>
      <c r="CG13">
        <v>35376</v>
      </c>
      <c r="CH13">
        <v>12550</v>
      </c>
      <c r="CI13">
        <v>22826</v>
      </c>
    </row>
    <row r="14" spans="1:87">
      <c r="A14" s="1" t="s">
        <v>115</v>
      </c>
      <c r="B14" s="1" t="s">
        <v>116</v>
      </c>
      <c r="C14">
        <v>11221</v>
      </c>
      <c r="D14">
        <v>41482</v>
      </c>
      <c r="E14">
        <v>21976</v>
      </c>
      <c r="F14">
        <v>19506</v>
      </c>
      <c r="G14">
        <v>4516</v>
      </c>
      <c r="H14">
        <v>2362</v>
      </c>
      <c r="I14">
        <v>2154</v>
      </c>
      <c r="J14">
        <v>4441</v>
      </c>
      <c r="K14">
        <v>2281</v>
      </c>
      <c r="L14">
        <v>2160</v>
      </c>
      <c r="M14">
        <v>917</v>
      </c>
      <c r="N14">
        <v>488</v>
      </c>
      <c r="O14">
        <v>429</v>
      </c>
      <c r="P14">
        <v>32959</v>
      </c>
      <c r="Q14">
        <v>18189</v>
      </c>
      <c r="R14">
        <v>14770</v>
      </c>
      <c r="S14">
        <v>8523</v>
      </c>
      <c r="T14">
        <v>3787</v>
      </c>
      <c r="U14">
        <v>4736</v>
      </c>
      <c r="V14">
        <v>18336</v>
      </c>
      <c r="W14">
        <v>13999</v>
      </c>
      <c r="X14">
        <v>4337</v>
      </c>
      <c r="Y14">
        <v>17527</v>
      </c>
      <c r="Z14">
        <v>13554</v>
      </c>
      <c r="AA14">
        <v>3973</v>
      </c>
      <c r="AB14">
        <v>41</v>
      </c>
      <c r="AC14">
        <v>29</v>
      </c>
      <c r="AD14">
        <v>12</v>
      </c>
      <c r="AE14">
        <v>585</v>
      </c>
      <c r="AF14">
        <v>482</v>
      </c>
      <c r="AG14">
        <v>103</v>
      </c>
      <c r="AH14">
        <v>244</v>
      </c>
      <c r="AI14">
        <v>213</v>
      </c>
      <c r="AJ14">
        <v>31</v>
      </c>
      <c r="AK14">
        <v>16657</v>
      </c>
      <c r="AL14">
        <v>12830</v>
      </c>
      <c r="AM14">
        <v>3827</v>
      </c>
      <c r="AN14">
        <v>809</v>
      </c>
      <c r="AO14">
        <v>445</v>
      </c>
      <c r="AP14">
        <v>364</v>
      </c>
      <c r="AQ14">
        <v>26</v>
      </c>
      <c r="AR14">
        <v>10</v>
      </c>
      <c r="AS14">
        <v>16</v>
      </c>
      <c r="AT14">
        <v>76</v>
      </c>
      <c r="AU14">
        <v>59</v>
      </c>
      <c r="AV14">
        <v>17</v>
      </c>
      <c r="AW14">
        <v>76</v>
      </c>
      <c r="AX14">
        <v>53</v>
      </c>
      <c r="AY14">
        <v>23</v>
      </c>
      <c r="AZ14">
        <v>631</v>
      </c>
      <c r="BA14">
        <v>323</v>
      </c>
      <c r="BB14">
        <v>308</v>
      </c>
      <c r="BC14">
        <v>705</v>
      </c>
      <c r="BD14">
        <v>370</v>
      </c>
      <c r="BE14">
        <v>335</v>
      </c>
      <c r="BF14">
        <v>26</v>
      </c>
      <c r="BG14">
        <v>10</v>
      </c>
      <c r="BH14">
        <v>16</v>
      </c>
      <c r="BI14">
        <v>73</v>
      </c>
      <c r="BJ14">
        <v>56</v>
      </c>
      <c r="BK14">
        <v>17</v>
      </c>
      <c r="BL14">
        <v>45</v>
      </c>
      <c r="BM14">
        <v>27</v>
      </c>
      <c r="BN14">
        <v>18</v>
      </c>
      <c r="BO14">
        <v>561</v>
      </c>
      <c r="BP14">
        <v>277</v>
      </c>
      <c r="BQ14">
        <v>284</v>
      </c>
      <c r="BR14">
        <v>104</v>
      </c>
      <c r="BS14">
        <v>75</v>
      </c>
      <c r="BT14">
        <v>29</v>
      </c>
      <c r="BU14">
        <v>0</v>
      </c>
      <c r="BV14">
        <v>0</v>
      </c>
      <c r="BW14">
        <v>0</v>
      </c>
      <c r="BX14">
        <v>3</v>
      </c>
      <c r="BY14">
        <v>3</v>
      </c>
      <c r="BZ14">
        <v>0</v>
      </c>
      <c r="CA14">
        <v>31</v>
      </c>
      <c r="CB14">
        <v>26</v>
      </c>
      <c r="CC14">
        <v>5</v>
      </c>
      <c r="CD14">
        <v>70</v>
      </c>
      <c r="CE14">
        <v>46</v>
      </c>
      <c r="CF14">
        <v>24</v>
      </c>
      <c r="CG14">
        <v>23146</v>
      </c>
      <c r="CH14">
        <v>7977</v>
      </c>
      <c r="CI14">
        <v>15169</v>
      </c>
    </row>
    <row r="15" spans="1:87">
      <c r="A15" s="1" t="s">
        <v>117</v>
      </c>
      <c r="B15" s="1" t="s">
        <v>118</v>
      </c>
      <c r="C15">
        <v>17117</v>
      </c>
      <c r="D15">
        <v>65113</v>
      </c>
      <c r="E15">
        <v>34008</v>
      </c>
      <c r="F15">
        <v>31105</v>
      </c>
      <c r="G15">
        <v>7073</v>
      </c>
      <c r="H15">
        <v>3583</v>
      </c>
      <c r="I15">
        <v>3490</v>
      </c>
      <c r="J15">
        <v>3708</v>
      </c>
      <c r="K15">
        <v>1903</v>
      </c>
      <c r="L15">
        <v>1805</v>
      </c>
      <c r="M15">
        <v>1971</v>
      </c>
      <c r="N15">
        <v>994</v>
      </c>
      <c r="O15">
        <v>977</v>
      </c>
      <c r="P15">
        <v>52689</v>
      </c>
      <c r="Q15">
        <v>28596</v>
      </c>
      <c r="R15">
        <v>24093</v>
      </c>
      <c r="S15">
        <v>12424</v>
      </c>
      <c r="T15">
        <v>5412</v>
      </c>
      <c r="U15">
        <v>7012</v>
      </c>
      <c r="V15">
        <v>28278</v>
      </c>
      <c r="W15">
        <v>20942</v>
      </c>
      <c r="X15">
        <v>7336</v>
      </c>
      <c r="Y15">
        <v>26515</v>
      </c>
      <c r="Z15">
        <v>19960</v>
      </c>
      <c r="AA15">
        <v>6555</v>
      </c>
      <c r="AB15">
        <v>204</v>
      </c>
      <c r="AC15">
        <v>127</v>
      </c>
      <c r="AD15">
        <v>77</v>
      </c>
      <c r="AE15">
        <v>531</v>
      </c>
      <c r="AF15">
        <v>407</v>
      </c>
      <c r="AG15">
        <v>124</v>
      </c>
      <c r="AH15">
        <v>321</v>
      </c>
      <c r="AI15">
        <v>242</v>
      </c>
      <c r="AJ15">
        <v>79</v>
      </c>
      <c r="AK15">
        <v>25459</v>
      </c>
      <c r="AL15">
        <v>19184</v>
      </c>
      <c r="AM15">
        <v>6275</v>
      </c>
      <c r="AN15">
        <v>1763</v>
      </c>
      <c r="AO15">
        <v>982</v>
      </c>
      <c r="AP15">
        <v>781</v>
      </c>
      <c r="AQ15">
        <v>37</v>
      </c>
      <c r="AR15">
        <v>14</v>
      </c>
      <c r="AS15">
        <v>23</v>
      </c>
      <c r="AT15">
        <v>69</v>
      </c>
      <c r="AU15">
        <v>43</v>
      </c>
      <c r="AV15">
        <v>26</v>
      </c>
      <c r="AW15">
        <v>46</v>
      </c>
      <c r="AX15">
        <v>24</v>
      </c>
      <c r="AY15">
        <v>22</v>
      </c>
      <c r="AZ15">
        <v>1611</v>
      </c>
      <c r="BA15">
        <v>901</v>
      </c>
      <c r="BB15">
        <v>710</v>
      </c>
      <c r="BC15">
        <v>1642</v>
      </c>
      <c r="BD15">
        <v>917</v>
      </c>
      <c r="BE15">
        <v>725</v>
      </c>
      <c r="BF15">
        <v>37</v>
      </c>
      <c r="BG15">
        <v>14</v>
      </c>
      <c r="BH15">
        <v>23</v>
      </c>
      <c r="BI15">
        <v>61</v>
      </c>
      <c r="BJ15">
        <v>36</v>
      </c>
      <c r="BK15">
        <v>25</v>
      </c>
      <c r="BL15">
        <v>38</v>
      </c>
      <c r="BM15">
        <v>23</v>
      </c>
      <c r="BN15">
        <v>15</v>
      </c>
      <c r="BO15">
        <v>1506</v>
      </c>
      <c r="BP15">
        <v>844</v>
      </c>
      <c r="BQ15">
        <v>662</v>
      </c>
      <c r="BR15">
        <v>121</v>
      </c>
      <c r="BS15">
        <v>65</v>
      </c>
      <c r="BT15">
        <v>56</v>
      </c>
      <c r="BU15">
        <v>0</v>
      </c>
      <c r="BV15">
        <v>0</v>
      </c>
      <c r="BW15">
        <v>0</v>
      </c>
      <c r="BX15">
        <v>8</v>
      </c>
      <c r="BY15">
        <v>7</v>
      </c>
      <c r="BZ15">
        <v>1</v>
      </c>
      <c r="CA15">
        <v>8</v>
      </c>
      <c r="CB15">
        <v>1</v>
      </c>
      <c r="CC15">
        <v>7</v>
      </c>
      <c r="CD15">
        <v>105</v>
      </c>
      <c r="CE15">
        <v>57</v>
      </c>
      <c r="CF15">
        <v>48</v>
      </c>
      <c r="CG15">
        <v>36835</v>
      </c>
      <c r="CH15">
        <v>13066</v>
      </c>
      <c r="CI15">
        <v>23769</v>
      </c>
    </row>
    <row r="16" spans="1:87">
      <c r="A16" s="1" t="s">
        <v>119</v>
      </c>
      <c r="B16" s="1" t="s">
        <v>120</v>
      </c>
      <c r="C16">
        <v>8849</v>
      </c>
      <c r="D16">
        <v>33042</v>
      </c>
      <c r="E16">
        <v>17783</v>
      </c>
      <c r="F16">
        <v>15259</v>
      </c>
      <c r="G16">
        <v>3431</v>
      </c>
      <c r="H16">
        <v>1782</v>
      </c>
      <c r="I16">
        <v>1649</v>
      </c>
      <c r="J16">
        <v>2365</v>
      </c>
      <c r="K16">
        <v>1238</v>
      </c>
      <c r="L16">
        <v>1127</v>
      </c>
      <c r="M16">
        <v>650</v>
      </c>
      <c r="N16">
        <v>347</v>
      </c>
      <c r="O16">
        <v>303</v>
      </c>
      <c r="P16">
        <v>27734</v>
      </c>
      <c r="Q16">
        <v>15396</v>
      </c>
      <c r="R16">
        <v>12338</v>
      </c>
      <c r="S16">
        <v>5308</v>
      </c>
      <c r="T16">
        <v>2387</v>
      </c>
      <c r="U16">
        <v>2921</v>
      </c>
      <c r="V16">
        <v>15657</v>
      </c>
      <c r="W16">
        <v>11737</v>
      </c>
      <c r="X16">
        <v>3920</v>
      </c>
      <c r="Y16">
        <v>14860</v>
      </c>
      <c r="Z16">
        <v>11322</v>
      </c>
      <c r="AA16">
        <v>3538</v>
      </c>
      <c r="AB16">
        <v>68</v>
      </c>
      <c r="AC16">
        <v>31</v>
      </c>
      <c r="AD16">
        <v>37</v>
      </c>
      <c r="AE16">
        <v>129</v>
      </c>
      <c r="AF16">
        <v>94</v>
      </c>
      <c r="AG16">
        <v>35</v>
      </c>
      <c r="AH16">
        <v>677</v>
      </c>
      <c r="AI16">
        <v>520</v>
      </c>
      <c r="AJ16">
        <v>157</v>
      </c>
      <c r="AK16">
        <v>13986</v>
      </c>
      <c r="AL16">
        <v>10677</v>
      </c>
      <c r="AM16">
        <v>3309</v>
      </c>
      <c r="AN16">
        <v>797</v>
      </c>
      <c r="AO16">
        <v>415</v>
      </c>
      <c r="AP16">
        <v>382</v>
      </c>
      <c r="AQ16">
        <v>63</v>
      </c>
      <c r="AR16">
        <v>27</v>
      </c>
      <c r="AS16">
        <v>36</v>
      </c>
      <c r="AT16">
        <v>22</v>
      </c>
      <c r="AU16">
        <v>13</v>
      </c>
      <c r="AV16">
        <v>9</v>
      </c>
      <c r="AW16">
        <v>63</v>
      </c>
      <c r="AX16">
        <v>39</v>
      </c>
      <c r="AY16">
        <v>24</v>
      </c>
      <c r="AZ16">
        <v>649</v>
      </c>
      <c r="BA16">
        <v>336</v>
      </c>
      <c r="BB16">
        <v>313</v>
      </c>
      <c r="BC16">
        <v>719</v>
      </c>
      <c r="BD16">
        <v>371</v>
      </c>
      <c r="BE16">
        <v>348</v>
      </c>
      <c r="BF16">
        <v>62</v>
      </c>
      <c r="BG16">
        <v>27</v>
      </c>
      <c r="BH16">
        <v>35</v>
      </c>
      <c r="BI16">
        <v>21</v>
      </c>
      <c r="BJ16">
        <v>12</v>
      </c>
      <c r="BK16">
        <v>9</v>
      </c>
      <c r="BL16">
        <v>42</v>
      </c>
      <c r="BM16">
        <v>27</v>
      </c>
      <c r="BN16">
        <v>15</v>
      </c>
      <c r="BO16">
        <v>594</v>
      </c>
      <c r="BP16">
        <v>305</v>
      </c>
      <c r="BQ16">
        <v>289</v>
      </c>
      <c r="BR16">
        <v>78</v>
      </c>
      <c r="BS16">
        <v>44</v>
      </c>
      <c r="BT16">
        <v>34</v>
      </c>
      <c r="BU16">
        <v>1</v>
      </c>
      <c r="BV16">
        <v>0</v>
      </c>
      <c r="BW16">
        <v>1</v>
      </c>
      <c r="BX16">
        <v>1</v>
      </c>
      <c r="BY16">
        <v>1</v>
      </c>
      <c r="BZ16">
        <v>0</v>
      </c>
      <c r="CA16">
        <v>21</v>
      </c>
      <c r="CB16">
        <v>12</v>
      </c>
      <c r="CC16">
        <v>9</v>
      </c>
      <c r="CD16">
        <v>55</v>
      </c>
      <c r="CE16">
        <v>31</v>
      </c>
      <c r="CF16">
        <v>24</v>
      </c>
      <c r="CG16">
        <v>17385</v>
      </c>
      <c r="CH16">
        <v>6046</v>
      </c>
      <c r="CI16">
        <v>11339</v>
      </c>
    </row>
    <row r="17" spans="1:87">
      <c r="A17" s="1" t="s">
        <v>121</v>
      </c>
      <c r="B17" s="1" t="s">
        <v>122</v>
      </c>
      <c r="C17">
        <v>9191</v>
      </c>
      <c r="D17">
        <v>37959</v>
      </c>
      <c r="E17">
        <v>20285</v>
      </c>
      <c r="F17">
        <v>17674</v>
      </c>
      <c r="G17">
        <v>3447</v>
      </c>
      <c r="H17">
        <v>1737</v>
      </c>
      <c r="I17">
        <v>1710</v>
      </c>
      <c r="J17">
        <v>9010</v>
      </c>
      <c r="K17">
        <v>4482</v>
      </c>
      <c r="L17">
        <v>4528</v>
      </c>
      <c r="M17">
        <v>1416</v>
      </c>
      <c r="N17">
        <v>730</v>
      </c>
      <c r="O17">
        <v>686</v>
      </c>
      <c r="P17">
        <v>31909</v>
      </c>
      <c r="Q17">
        <v>17738</v>
      </c>
      <c r="R17">
        <v>14171</v>
      </c>
      <c r="S17">
        <v>6050</v>
      </c>
      <c r="T17">
        <v>2547</v>
      </c>
      <c r="U17">
        <v>3503</v>
      </c>
      <c r="V17">
        <v>16389</v>
      </c>
      <c r="W17">
        <v>12738</v>
      </c>
      <c r="X17">
        <v>3651</v>
      </c>
      <c r="Y17">
        <v>15528</v>
      </c>
      <c r="Z17">
        <v>12250</v>
      </c>
      <c r="AA17">
        <v>3278</v>
      </c>
      <c r="AB17">
        <v>38</v>
      </c>
      <c r="AC17">
        <v>20</v>
      </c>
      <c r="AD17">
        <v>18</v>
      </c>
      <c r="AE17">
        <v>106</v>
      </c>
      <c r="AF17">
        <v>76</v>
      </c>
      <c r="AG17">
        <v>30</v>
      </c>
      <c r="AH17">
        <v>212</v>
      </c>
      <c r="AI17">
        <v>165</v>
      </c>
      <c r="AJ17">
        <v>47</v>
      </c>
      <c r="AK17">
        <v>15172</v>
      </c>
      <c r="AL17">
        <v>11989</v>
      </c>
      <c r="AM17">
        <v>3183</v>
      </c>
      <c r="AN17">
        <v>861</v>
      </c>
      <c r="AO17">
        <v>488</v>
      </c>
      <c r="AP17">
        <v>373</v>
      </c>
      <c r="AQ17">
        <v>27</v>
      </c>
      <c r="AR17">
        <v>17</v>
      </c>
      <c r="AS17">
        <v>10</v>
      </c>
      <c r="AT17">
        <v>19</v>
      </c>
      <c r="AU17">
        <v>10</v>
      </c>
      <c r="AV17">
        <v>9</v>
      </c>
      <c r="AW17">
        <v>33</v>
      </c>
      <c r="AX17">
        <v>25</v>
      </c>
      <c r="AY17">
        <v>8</v>
      </c>
      <c r="AZ17">
        <v>782</v>
      </c>
      <c r="BA17">
        <v>436</v>
      </c>
      <c r="BB17">
        <v>346</v>
      </c>
      <c r="BC17">
        <v>816</v>
      </c>
      <c r="BD17">
        <v>463</v>
      </c>
      <c r="BE17">
        <v>353</v>
      </c>
      <c r="BF17">
        <v>27</v>
      </c>
      <c r="BG17">
        <v>17</v>
      </c>
      <c r="BH17">
        <v>10</v>
      </c>
      <c r="BI17">
        <v>19</v>
      </c>
      <c r="BJ17">
        <v>10</v>
      </c>
      <c r="BK17">
        <v>9</v>
      </c>
      <c r="BL17">
        <v>29</v>
      </c>
      <c r="BM17">
        <v>22</v>
      </c>
      <c r="BN17">
        <v>7</v>
      </c>
      <c r="BO17">
        <v>741</v>
      </c>
      <c r="BP17">
        <v>414</v>
      </c>
      <c r="BQ17">
        <v>327</v>
      </c>
      <c r="BR17">
        <v>45</v>
      </c>
      <c r="BS17">
        <v>25</v>
      </c>
      <c r="BT17">
        <v>20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</v>
      </c>
      <c r="CB17">
        <v>3</v>
      </c>
      <c r="CC17">
        <v>1</v>
      </c>
      <c r="CD17">
        <v>41</v>
      </c>
      <c r="CE17">
        <v>22</v>
      </c>
      <c r="CF17">
        <v>19</v>
      </c>
      <c r="CG17">
        <v>21570</v>
      </c>
      <c r="CH17">
        <v>7547</v>
      </c>
      <c r="CI17">
        <v>14023</v>
      </c>
    </row>
    <row r="18" spans="1:87">
      <c r="A18" s="1" t="s">
        <v>123</v>
      </c>
      <c r="B18" s="1" t="s">
        <v>124</v>
      </c>
      <c r="C18">
        <v>12553</v>
      </c>
      <c r="D18">
        <v>49610</v>
      </c>
      <c r="E18">
        <v>25404</v>
      </c>
      <c r="F18">
        <v>24206</v>
      </c>
      <c r="G18">
        <v>5250</v>
      </c>
      <c r="H18">
        <v>2689</v>
      </c>
      <c r="I18">
        <v>2561</v>
      </c>
      <c r="J18">
        <v>4515</v>
      </c>
      <c r="K18">
        <v>2373</v>
      </c>
      <c r="L18">
        <v>2142</v>
      </c>
      <c r="M18">
        <v>1286</v>
      </c>
      <c r="N18">
        <v>659</v>
      </c>
      <c r="O18">
        <v>627</v>
      </c>
      <c r="P18">
        <v>39645</v>
      </c>
      <c r="Q18">
        <v>20955</v>
      </c>
      <c r="R18">
        <v>18690</v>
      </c>
      <c r="S18">
        <v>9965</v>
      </c>
      <c r="T18">
        <v>4449</v>
      </c>
      <c r="U18">
        <v>5516</v>
      </c>
      <c r="V18">
        <v>20881</v>
      </c>
      <c r="W18">
        <v>15056</v>
      </c>
      <c r="X18">
        <v>5825</v>
      </c>
      <c r="Y18">
        <v>19009</v>
      </c>
      <c r="Z18">
        <v>13944</v>
      </c>
      <c r="AA18">
        <v>5065</v>
      </c>
      <c r="AB18">
        <v>275</v>
      </c>
      <c r="AC18">
        <v>169</v>
      </c>
      <c r="AD18">
        <v>106</v>
      </c>
      <c r="AE18">
        <v>738</v>
      </c>
      <c r="AF18">
        <v>552</v>
      </c>
      <c r="AG18">
        <v>186</v>
      </c>
      <c r="AH18">
        <v>350</v>
      </c>
      <c r="AI18">
        <v>232</v>
      </c>
      <c r="AJ18">
        <v>118</v>
      </c>
      <c r="AK18">
        <v>17646</v>
      </c>
      <c r="AL18">
        <v>12991</v>
      </c>
      <c r="AM18">
        <v>4655</v>
      </c>
      <c r="AN18">
        <v>1872</v>
      </c>
      <c r="AO18">
        <v>1112</v>
      </c>
      <c r="AP18">
        <v>760</v>
      </c>
      <c r="AQ18">
        <v>79</v>
      </c>
      <c r="AR18">
        <v>32</v>
      </c>
      <c r="AS18">
        <v>47</v>
      </c>
      <c r="AT18">
        <v>52</v>
      </c>
      <c r="AU18">
        <v>31</v>
      </c>
      <c r="AV18">
        <v>21</v>
      </c>
      <c r="AW18">
        <v>86</v>
      </c>
      <c r="AX18">
        <v>45</v>
      </c>
      <c r="AY18">
        <v>41</v>
      </c>
      <c r="AZ18">
        <v>1655</v>
      </c>
      <c r="BA18">
        <v>1004</v>
      </c>
      <c r="BB18">
        <v>651</v>
      </c>
      <c r="BC18">
        <v>1782</v>
      </c>
      <c r="BD18">
        <v>1060</v>
      </c>
      <c r="BE18">
        <v>722</v>
      </c>
      <c r="BF18">
        <v>78</v>
      </c>
      <c r="BG18">
        <v>31</v>
      </c>
      <c r="BH18">
        <v>47</v>
      </c>
      <c r="BI18">
        <v>50</v>
      </c>
      <c r="BJ18">
        <v>30</v>
      </c>
      <c r="BK18">
        <v>20</v>
      </c>
      <c r="BL18">
        <v>75</v>
      </c>
      <c r="BM18">
        <v>39</v>
      </c>
      <c r="BN18">
        <v>36</v>
      </c>
      <c r="BO18">
        <v>1579</v>
      </c>
      <c r="BP18">
        <v>960</v>
      </c>
      <c r="BQ18">
        <v>619</v>
      </c>
      <c r="BR18">
        <v>90</v>
      </c>
      <c r="BS18">
        <v>52</v>
      </c>
      <c r="BT18">
        <v>38</v>
      </c>
      <c r="BU18">
        <v>1</v>
      </c>
      <c r="BV18">
        <v>1</v>
      </c>
      <c r="BW18">
        <v>0</v>
      </c>
      <c r="BX18">
        <v>2</v>
      </c>
      <c r="BY18">
        <v>1</v>
      </c>
      <c r="BZ18">
        <v>1</v>
      </c>
      <c r="CA18">
        <v>11</v>
      </c>
      <c r="CB18">
        <v>6</v>
      </c>
      <c r="CC18">
        <v>5</v>
      </c>
      <c r="CD18">
        <v>76</v>
      </c>
      <c r="CE18">
        <v>44</v>
      </c>
      <c r="CF18">
        <v>32</v>
      </c>
      <c r="CG18">
        <v>28729</v>
      </c>
      <c r="CH18">
        <v>10348</v>
      </c>
      <c r="CI18">
        <v>18381</v>
      </c>
    </row>
    <row r="19" spans="1:87">
      <c r="A19" s="1" t="s">
        <v>125</v>
      </c>
      <c r="B19" s="1" t="s">
        <v>126</v>
      </c>
      <c r="C19">
        <v>9058</v>
      </c>
      <c r="D19">
        <v>35122</v>
      </c>
      <c r="E19">
        <v>18075</v>
      </c>
      <c r="F19">
        <v>17047</v>
      </c>
      <c r="G19">
        <v>3378</v>
      </c>
      <c r="H19">
        <v>1764</v>
      </c>
      <c r="I19">
        <v>1614</v>
      </c>
      <c r="J19">
        <v>3883</v>
      </c>
      <c r="K19">
        <v>1985</v>
      </c>
      <c r="L19">
        <v>1898</v>
      </c>
      <c r="M19">
        <v>741</v>
      </c>
      <c r="N19">
        <v>389</v>
      </c>
      <c r="O19">
        <v>352</v>
      </c>
      <c r="P19">
        <v>29046</v>
      </c>
      <c r="Q19">
        <v>15344</v>
      </c>
      <c r="R19">
        <v>13702</v>
      </c>
      <c r="S19">
        <v>6076</v>
      </c>
      <c r="T19">
        <v>2731</v>
      </c>
      <c r="U19">
        <v>3345</v>
      </c>
      <c r="V19">
        <v>15041</v>
      </c>
      <c r="W19">
        <v>10632</v>
      </c>
      <c r="X19">
        <v>4409</v>
      </c>
      <c r="Y19">
        <v>13160</v>
      </c>
      <c r="Z19">
        <v>9655</v>
      </c>
      <c r="AA19">
        <v>3505</v>
      </c>
      <c r="AB19">
        <v>182</v>
      </c>
      <c r="AC19">
        <v>114</v>
      </c>
      <c r="AD19">
        <v>68</v>
      </c>
      <c r="AE19">
        <v>197</v>
      </c>
      <c r="AF19">
        <v>136</v>
      </c>
      <c r="AG19">
        <v>61</v>
      </c>
      <c r="AH19">
        <v>157</v>
      </c>
      <c r="AI19">
        <v>103</v>
      </c>
      <c r="AJ19">
        <v>54</v>
      </c>
      <c r="AK19">
        <v>12624</v>
      </c>
      <c r="AL19">
        <v>9302</v>
      </c>
      <c r="AM19">
        <v>3322</v>
      </c>
      <c r="AN19">
        <v>1881</v>
      </c>
      <c r="AO19">
        <v>977</v>
      </c>
      <c r="AP19">
        <v>904</v>
      </c>
      <c r="AQ19">
        <v>96</v>
      </c>
      <c r="AR19">
        <v>46</v>
      </c>
      <c r="AS19">
        <v>50</v>
      </c>
      <c r="AT19">
        <v>77</v>
      </c>
      <c r="AU19">
        <v>39</v>
      </c>
      <c r="AV19">
        <v>38</v>
      </c>
      <c r="AW19">
        <v>27</v>
      </c>
      <c r="AX19">
        <v>13</v>
      </c>
      <c r="AY19">
        <v>14</v>
      </c>
      <c r="AZ19">
        <v>1681</v>
      </c>
      <c r="BA19">
        <v>879</v>
      </c>
      <c r="BB19">
        <v>802</v>
      </c>
      <c r="BC19">
        <v>1778</v>
      </c>
      <c r="BD19">
        <v>911</v>
      </c>
      <c r="BE19">
        <v>867</v>
      </c>
      <c r="BF19">
        <v>92</v>
      </c>
      <c r="BG19">
        <v>43</v>
      </c>
      <c r="BH19">
        <v>49</v>
      </c>
      <c r="BI19">
        <v>74</v>
      </c>
      <c r="BJ19">
        <v>37</v>
      </c>
      <c r="BK19">
        <v>37</v>
      </c>
      <c r="BL19">
        <v>22</v>
      </c>
      <c r="BM19">
        <v>10</v>
      </c>
      <c r="BN19">
        <v>12</v>
      </c>
      <c r="BO19">
        <v>1590</v>
      </c>
      <c r="BP19">
        <v>821</v>
      </c>
      <c r="BQ19">
        <v>769</v>
      </c>
      <c r="BR19">
        <v>103</v>
      </c>
      <c r="BS19">
        <v>66</v>
      </c>
      <c r="BT19">
        <v>37</v>
      </c>
      <c r="BU19">
        <v>4</v>
      </c>
      <c r="BV19">
        <v>3</v>
      </c>
      <c r="BW19">
        <v>1</v>
      </c>
      <c r="BX19">
        <v>3</v>
      </c>
      <c r="BY19">
        <v>2</v>
      </c>
      <c r="BZ19">
        <v>1</v>
      </c>
      <c r="CA19">
        <v>5</v>
      </c>
      <c r="CB19">
        <v>3</v>
      </c>
      <c r="CC19">
        <v>2</v>
      </c>
      <c r="CD19">
        <v>91</v>
      </c>
      <c r="CE19">
        <v>58</v>
      </c>
      <c r="CF19">
        <v>33</v>
      </c>
      <c r="CG19">
        <v>20081</v>
      </c>
      <c r="CH19">
        <v>7443</v>
      </c>
      <c r="CI19">
        <v>12638</v>
      </c>
    </row>
    <row r="20" spans="1:87">
      <c r="A20" s="1" t="s">
        <v>127</v>
      </c>
      <c r="B20" s="1" t="s">
        <v>128</v>
      </c>
      <c r="C20">
        <v>8153</v>
      </c>
      <c r="D20">
        <v>32491</v>
      </c>
      <c r="E20">
        <v>16697</v>
      </c>
      <c r="F20">
        <v>15794</v>
      </c>
      <c r="G20">
        <v>3250</v>
      </c>
      <c r="H20">
        <v>1659</v>
      </c>
      <c r="I20">
        <v>1591</v>
      </c>
      <c r="J20">
        <v>1754</v>
      </c>
      <c r="K20">
        <v>886</v>
      </c>
      <c r="L20">
        <v>868</v>
      </c>
      <c r="M20">
        <v>477</v>
      </c>
      <c r="N20">
        <v>250</v>
      </c>
      <c r="O20">
        <v>227</v>
      </c>
      <c r="P20">
        <v>26729</v>
      </c>
      <c r="Q20">
        <v>14040</v>
      </c>
      <c r="R20">
        <v>12689</v>
      </c>
      <c r="S20">
        <v>5762</v>
      </c>
      <c r="T20">
        <v>2657</v>
      </c>
      <c r="U20">
        <v>3105</v>
      </c>
      <c r="V20">
        <v>12927</v>
      </c>
      <c r="W20">
        <v>9533</v>
      </c>
      <c r="X20">
        <v>3394</v>
      </c>
      <c r="Y20">
        <v>12160</v>
      </c>
      <c r="Z20">
        <v>9123</v>
      </c>
      <c r="AA20">
        <v>3037</v>
      </c>
      <c r="AB20">
        <v>102</v>
      </c>
      <c r="AC20">
        <v>66</v>
      </c>
      <c r="AD20">
        <v>36</v>
      </c>
      <c r="AE20">
        <v>92</v>
      </c>
      <c r="AF20">
        <v>59</v>
      </c>
      <c r="AG20">
        <v>33</v>
      </c>
      <c r="AH20">
        <v>77</v>
      </c>
      <c r="AI20">
        <v>57</v>
      </c>
      <c r="AJ20">
        <v>20</v>
      </c>
      <c r="AK20">
        <v>11889</v>
      </c>
      <c r="AL20">
        <v>8941</v>
      </c>
      <c r="AM20">
        <v>2948</v>
      </c>
      <c r="AN20">
        <v>767</v>
      </c>
      <c r="AO20">
        <v>410</v>
      </c>
      <c r="AP20">
        <v>357</v>
      </c>
      <c r="AQ20">
        <v>46</v>
      </c>
      <c r="AR20">
        <v>25</v>
      </c>
      <c r="AS20">
        <v>21</v>
      </c>
      <c r="AT20">
        <v>13</v>
      </c>
      <c r="AU20">
        <v>3</v>
      </c>
      <c r="AV20">
        <v>10</v>
      </c>
      <c r="AW20">
        <v>9</v>
      </c>
      <c r="AX20">
        <v>3</v>
      </c>
      <c r="AY20">
        <v>6</v>
      </c>
      <c r="AZ20">
        <v>699</v>
      </c>
      <c r="BA20">
        <v>379</v>
      </c>
      <c r="BB20">
        <v>320</v>
      </c>
      <c r="BC20">
        <v>690</v>
      </c>
      <c r="BD20">
        <v>349</v>
      </c>
      <c r="BE20">
        <v>341</v>
      </c>
      <c r="BF20">
        <v>46</v>
      </c>
      <c r="BG20">
        <v>25</v>
      </c>
      <c r="BH20">
        <v>21</v>
      </c>
      <c r="BI20">
        <v>13</v>
      </c>
      <c r="BJ20">
        <v>3</v>
      </c>
      <c r="BK20">
        <v>10</v>
      </c>
      <c r="BL20">
        <v>7</v>
      </c>
      <c r="BM20">
        <v>2</v>
      </c>
      <c r="BN20">
        <v>5</v>
      </c>
      <c r="BO20">
        <v>624</v>
      </c>
      <c r="BP20">
        <v>319</v>
      </c>
      <c r="BQ20">
        <v>305</v>
      </c>
      <c r="BR20">
        <v>77</v>
      </c>
      <c r="BS20">
        <v>61</v>
      </c>
      <c r="BT20">
        <v>16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1</v>
      </c>
      <c r="CC20">
        <v>1</v>
      </c>
      <c r="CD20">
        <v>75</v>
      </c>
      <c r="CE20">
        <v>60</v>
      </c>
      <c r="CF20">
        <v>15</v>
      </c>
      <c r="CG20">
        <v>19564</v>
      </c>
      <c r="CH20">
        <v>7164</v>
      </c>
      <c r="CI20">
        <v>12400</v>
      </c>
    </row>
    <row r="21" spans="1:87">
      <c r="A21" s="1" t="s">
        <v>129</v>
      </c>
      <c r="B21" s="1" t="s">
        <v>130</v>
      </c>
      <c r="C21">
        <v>6592</v>
      </c>
      <c r="D21">
        <v>27361</v>
      </c>
      <c r="E21">
        <v>13973</v>
      </c>
      <c r="F21">
        <v>13388</v>
      </c>
      <c r="G21">
        <v>2842</v>
      </c>
      <c r="H21">
        <v>1439</v>
      </c>
      <c r="I21">
        <v>1403</v>
      </c>
      <c r="J21">
        <v>3773</v>
      </c>
      <c r="K21">
        <v>1868</v>
      </c>
      <c r="L21">
        <v>1905</v>
      </c>
      <c r="M21">
        <v>501</v>
      </c>
      <c r="N21">
        <v>258</v>
      </c>
      <c r="O21">
        <v>243</v>
      </c>
      <c r="P21">
        <v>21940</v>
      </c>
      <c r="Q21">
        <v>11536</v>
      </c>
      <c r="R21">
        <v>10404</v>
      </c>
      <c r="S21">
        <v>5421</v>
      </c>
      <c r="T21">
        <v>2437</v>
      </c>
      <c r="U21">
        <v>2984</v>
      </c>
      <c r="V21">
        <v>10684</v>
      </c>
      <c r="W21">
        <v>8024</v>
      </c>
      <c r="X21">
        <v>2660</v>
      </c>
      <c r="Y21">
        <v>10162</v>
      </c>
      <c r="Z21">
        <v>7730</v>
      </c>
      <c r="AA21">
        <v>2432</v>
      </c>
      <c r="AB21">
        <v>35</v>
      </c>
      <c r="AC21">
        <v>21</v>
      </c>
      <c r="AD21">
        <v>14</v>
      </c>
      <c r="AE21">
        <v>141</v>
      </c>
      <c r="AF21">
        <v>113</v>
      </c>
      <c r="AG21">
        <v>28</v>
      </c>
      <c r="AH21">
        <v>332</v>
      </c>
      <c r="AI21">
        <v>242</v>
      </c>
      <c r="AJ21">
        <v>90</v>
      </c>
      <c r="AK21">
        <v>9654</v>
      </c>
      <c r="AL21">
        <v>7354</v>
      </c>
      <c r="AM21">
        <v>2300</v>
      </c>
      <c r="AN21">
        <v>522</v>
      </c>
      <c r="AO21">
        <v>294</v>
      </c>
      <c r="AP21">
        <v>228</v>
      </c>
      <c r="AQ21">
        <v>9</v>
      </c>
      <c r="AR21">
        <v>5</v>
      </c>
      <c r="AS21">
        <v>4</v>
      </c>
      <c r="AT21">
        <v>15</v>
      </c>
      <c r="AU21">
        <v>9</v>
      </c>
      <c r="AV21">
        <v>6</v>
      </c>
      <c r="AW21">
        <v>21</v>
      </c>
      <c r="AX21">
        <v>9</v>
      </c>
      <c r="AY21">
        <v>12</v>
      </c>
      <c r="AZ21">
        <v>477</v>
      </c>
      <c r="BA21">
        <v>271</v>
      </c>
      <c r="BB21">
        <v>206</v>
      </c>
      <c r="BC21">
        <v>448</v>
      </c>
      <c r="BD21">
        <v>247</v>
      </c>
      <c r="BE21">
        <v>201</v>
      </c>
      <c r="BF21">
        <v>9</v>
      </c>
      <c r="BG21">
        <v>5</v>
      </c>
      <c r="BH21">
        <v>4</v>
      </c>
      <c r="BI21">
        <v>14</v>
      </c>
      <c r="BJ21">
        <v>9</v>
      </c>
      <c r="BK21">
        <v>5</v>
      </c>
      <c r="BL21">
        <v>17</v>
      </c>
      <c r="BM21">
        <v>7</v>
      </c>
      <c r="BN21">
        <v>10</v>
      </c>
      <c r="BO21">
        <v>408</v>
      </c>
      <c r="BP21">
        <v>226</v>
      </c>
      <c r="BQ21">
        <v>182</v>
      </c>
      <c r="BR21">
        <v>74</v>
      </c>
      <c r="BS21">
        <v>47</v>
      </c>
      <c r="BT21">
        <v>27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4</v>
      </c>
      <c r="CB21">
        <v>2</v>
      </c>
      <c r="CC21">
        <v>2</v>
      </c>
      <c r="CD21">
        <v>69</v>
      </c>
      <c r="CE21">
        <v>45</v>
      </c>
      <c r="CF21">
        <v>24</v>
      </c>
      <c r="CG21">
        <v>16677</v>
      </c>
      <c r="CH21">
        <v>5949</v>
      </c>
      <c r="CI21">
        <v>10728</v>
      </c>
    </row>
    <row r="22" spans="1:87">
      <c r="A22" s="1" t="s">
        <v>131</v>
      </c>
      <c r="B22" s="1" t="s">
        <v>132</v>
      </c>
      <c r="C22">
        <v>8181</v>
      </c>
      <c r="D22">
        <v>32516</v>
      </c>
      <c r="E22">
        <v>16791</v>
      </c>
      <c r="F22">
        <v>15725</v>
      </c>
      <c r="G22">
        <v>3342</v>
      </c>
      <c r="H22">
        <v>1761</v>
      </c>
      <c r="I22">
        <v>1581</v>
      </c>
      <c r="J22">
        <v>4294</v>
      </c>
      <c r="K22">
        <v>2214</v>
      </c>
      <c r="L22">
        <v>2080</v>
      </c>
      <c r="M22">
        <v>765</v>
      </c>
      <c r="N22">
        <v>395</v>
      </c>
      <c r="O22">
        <v>370</v>
      </c>
      <c r="P22">
        <v>26072</v>
      </c>
      <c r="Q22">
        <v>13939</v>
      </c>
      <c r="R22">
        <v>12133</v>
      </c>
      <c r="S22">
        <v>6444</v>
      </c>
      <c r="T22">
        <v>2852</v>
      </c>
      <c r="U22">
        <v>3592</v>
      </c>
      <c r="V22">
        <v>13610</v>
      </c>
      <c r="W22">
        <v>9805</v>
      </c>
      <c r="X22">
        <v>3805</v>
      </c>
      <c r="Y22">
        <v>12138</v>
      </c>
      <c r="Z22">
        <v>8983</v>
      </c>
      <c r="AA22">
        <v>3155</v>
      </c>
      <c r="AB22">
        <v>61</v>
      </c>
      <c r="AC22">
        <v>32</v>
      </c>
      <c r="AD22">
        <v>29</v>
      </c>
      <c r="AE22">
        <v>112</v>
      </c>
      <c r="AF22">
        <v>75</v>
      </c>
      <c r="AG22">
        <v>37</v>
      </c>
      <c r="AH22">
        <v>288</v>
      </c>
      <c r="AI22">
        <v>222</v>
      </c>
      <c r="AJ22">
        <v>66</v>
      </c>
      <c r="AK22">
        <v>11677</v>
      </c>
      <c r="AL22">
        <v>8654</v>
      </c>
      <c r="AM22">
        <v>3023</v>
      </c>
      <c r="AN22">
        <v>1472</v>
      </c>
      <c r="AO22">
        <v>822</v>
      </c>
      <c r="AP22">
        <v>650</v>
      </c>
      <c r="AQ22">
        <v>58</v>
      </c>
      <c r="AR22">
        <v>26</v>
      </c>
      <c r="AS22">
        <v>32</v>
      </c>
      <c r="AT22">
        <v>20</v>
      </c>
      <c r="AU22">
        <v>9</v>
      </c>
      <c r="AV22">
        <v>11</v>
      </c>
      <c r="AW22">
        <v>49</v>
      </c>
      <c r="AX22">
        <v>27</v>
      </c>
      <c r="AY22">
        <v>22</v>
      </c>
      <c r="AZ22">
        <v>1345</v>
      </c>
      <c r="BA22">
        <v>760</v>
      </c>
      <c r="BB22">
        <v>585</v>
      </c>
      <c r="BC22">
        <v>1427</v>
      </c>
      <c r="BD22">
        <v>803</v>
      </c>
      <c r="BE22">
        <v>624</v>
      </c>
      <c r="BF22">
        <v>58</v>
      </c>
      <c r="BG22">
        <v>26</v>
      </c>
      <c r="BH22">
        <v>32</v>
      </c>
      <c r="BI22">
        <v>18</v>
      </c>
      <c r="BJ22">
        <v>8</v>
      </c>
      <c r="BK22">
        <v>10</v>
      </c>
      <c r="BL22">
        <v>46</v>
      </c>
      <c r="BM22">
        <v>27</v>
      </c>
      <c r="BN22">
        <v>19</v>
      </c>
      <c r="BO22">
        <v>1305</v>
      </c>
      <c r="BP22">
        <v>742</v>
      </c>
      <c r="BQ22">
        <v>563</v>
      </c>
      <c r="BR22">
        <v>45</v>
      </c>
      <c r="BS22">
        <v>19</v>
      </c>
      <c r="BT22">
        <v>26</v>
      </c>
      <c r="BU22">
        <v>0</v>
      </c>
      <c r="BV22">
        <v>0</v>
      </c>
      <c r="BW22">
        <v>0</v>
      </c>
      <c r="BX22">
        <v>2</v>
      </c>
      <c r="BY22">
        <v>1</v>
      </c>
      <c r="BZ22">
        <v>1</v>
      </c>
      <c r="CA22">
        <v>3</v>
      </c>
      <c r="CB22">
        <v>0</v>
      </c>
      <c r="CC22">
        <v>3</v>
      </c>
      <c r="CD22">
        <v>40</v>
      </c>
      <c r="CE22">
        <v>18</v>
      </c>
      <c r="CF22">
        <v>22</v>
      </c>
      <c r="CG22">
        <v>18906</v>
      </c>
      <c r="CH22">
        <v>6986</v>
      </c>
      <c r="CI22">
        <v>11920</v>
      </c>
    </row>
    <row r="23" spans="1:87">
      <c r="A23" s="1" t="s">
        <v>133</v>
      </c>
      <c r="B23" s="1" t="s">
        <v>134</v>
      </c>
      <c r="C23">
        <v>12704</v>
      </c>
      <c r="D23">
        <v>51592</v>
      </c>
      <c r="E23">
        <v>26928</v>
      </c>
      <c r="F23">
        <v>24664</v>
      </c>
      <c r="G23">
        <v>6024</v>
      </c>
      <c r="H23">
        <v>3085</v>
      </c>
      <c r="I23">
        <v>2939</v>
      </c>
      <c r="J23">
        <v>4145</v>
      </c>
      <c r="K23">
        <v>2119</v>
      </c>
      <c r="L23">
        <v>2026</v>
      </c>
      <c r="M23">
        <v>667</v>
      </c>
      <c r="N23">
        <v>346</v>
      </c>
      <c r="O23">
        <v>321</v>
      </c>
      <c r="P23">
        <v>40447</v>
      </c>
      <c r="Q23">
        <v>22013</v>
      </c>
      <c r="R23">
        <v>18434</v>
      </c>
      <c r="S23">
        <v>11145</v>
      </c>
      <c r="T23">
        <v>4915</v>
      </c>
      <c r="U23">
        <v>6230</v>
      </c>
      <c r="V23">
        <v>21176</v>
      </c>
      <c r="W23">
        <v>16379</v>
      </c>
      <c r="X23">
        <v>4797</v>
      </c>
      <c r="Y23">
        <v>17971</v>
      </c>
      <c r="Z23">
        <v>14236</v>
      </c>
      <c r="AA23">
        <v>3735</v>
      </c>
      <c r="AB23">
        <v>108</v>
      </c>
      <c r="AC23">
        <v>72</v>
      </c>
      <c r="AD23">
        <v>36</v>
      </c>
      <c r="AE23">
        <v>178</v>
      </c>
      <c r="AF23">
        <v>130</v>
      </c>
      <c r="AG23">
        <v>48</v>
      </c>
      <c r="AH23">
        <v>406</v>
      </c>
      <c r="AI23">
        <v>313</v>
      </c>
      <c r="AJ23">
        <v>93</v>
      </c>
      <c r="AK23">
        <v>17279</v>
      </c>
      <c r="AL23">
        <v>13721</v>
      </c>
      <c r="AM23">
        <v>3558</v>
      </c>
      <c r="AN23">
        <v>3205</v>
      </c>
      <c r="AO23">
        <v>2143</v>
      </c>
      <c r="AP23">
        <v>1062</v>
      </c>
      <c r="AQ23">
        <v>40</v>
      </c>
      <c r="AR23">
        <v>18</v>
      </c>
      <c r="AS23">
        <v>22</v>
      </c>
      <c r="AT23">
        <v>34</v>
      </c>
      <c r="AU23">
        <v>22</v>
      </c>
      <c r="AV23">
        <v>12</v>
      </c>
      <c r="AW23">
        <v>120</v>
      </c>
      <c r="AX23">
        <v>74</v>
      </c>
      <c r="AY23">
        <v>46</v>
      </c>
      <c r="AZ23">
        <v>3011</v>
      </c>
      <c r="BA23">
        <v>2029</v>
      </c>
      <c r="BB23">
        <v>982</v>
      </c>
      <c r="BC23">
        <v>2976</v>
      </c>
      <c r="BD23">
        <v>2014</v>
      </c>
      <c r="BE23">
        <v>962</v>
      </c>
      <c r="BF23">
        <v>38</v>
      </c>
      <c r="BG23">
        <v>17</v>
      </c>
      <c r="BH23">
        <v>21</v>
      </c>
      <c r="BI23">
        <v>31</v>
      </c>
      <c r="BJ23">
        <v>19</v>
      </c>
      <c r="BK23">
        <v>12</v>
      </c>
      <c r="BL23">
        <v>106</v>
      </c>
      <c r="BM23">
        <v>67</v>
      </c>
      <c r="BN23">
        <v>39</v>
      </c>
      <c r="BO23">
        <v>2801</v>
      </c>
      <c r="BP23">
        <v>1911</v>
      </c>
      <c r="BQ23">
        <v>890</v>
      </c>
      <c r="BR23">
        <v>229</v>
      </c>
      <c r="BS23">
        <v>129</v>
      </c>
      <c r="BT23">
        <v>100</v>
      </c>
      <c r="BU23">
        <v>2</v>
      </c>
      <c r="BV23">
        <v>1</v>
      </c>
      <c r="BW23">
        <v>1</v>
      </c>
      <c r="BX23">
        <v>3</v>
      </c>
      <c r="BY23">
        <v>3</v>
      </c>
      <c r="BZ23">
        <v>0</v>
      </c>
      <c r="CA23">
        <v>14</v>
      </c>
      <c r="CB23">
        <v>7</v>
      </c>
      <c r="CC23">
        <v>7</v>
      </c>
      <c r="CD23">
        <v>210</v>
      </c>
      <c r="CE23">
        <v>118</v>
      </c>
      <c r="CF23">
        <v>92</v>
      </c>
      <c r="CG23">
        <v>30416</v>
      </c>
      <c r="CH23">
        <v>10549</v>
      </c>
      <c r="CI23">
        <v>19867</v>
      </c>
    </row>
    <row r="24" spans="1:87">
      <c r="A24" s="1" t="s">
        <v>135</v>
      </c>
      <c r="B24" s="1" t="s">
        <v>136</v>
      </c>
      <c r="C24">
        <v>12295</v>
      </c>
      <c r="D24">
        <v>60483</v>
      </c>
      <c r="E24">
        <v>30930</v>
      </c>
      <c r="F24">
        <v>29553</v>
      </c>
      <c r="G24">
        <v>8309</v>
      </c>
      <c r="H24">
        <v>4213</v>
      </c>
      <c r="I24">
        <v>4096</v>
      </c>
      <c r="J24">
        <v>6567</v>
      </c>
      <c r="K24">
        <v>3268</v>
      </c>
      <c r="L24">
        <v>3299</v>
      </c>
      <c r="M24">
        <v>574</v>
      </c>
      <c r="N24">
        <v>299</v>
      </c>
      <c r="O24">
        <v>275</v>
      </c>
      <c r="P24">
        <v>45258</v>
      </c>
      <c r="Q24">
        <v>23706</v>
      </c>
      <c r="R24">
        <v>21552</v>
      </c>
      <c r="S24">
        <v>15225</v>
      </c>
      <c r="T24">
        <v>7224</v>
      </c>
      <c r="U24">
        <v>8001</v>
      </c>
      <c r="V24">
        <v>21012</v>
      </c>
      <c r="W24">
        <v>17410</v>
      </c>
      <c r="X24">
        <v>3602</v>
      </c>
      <c r="Y24">
        <v>19146</v>
      </c>
      <c r="Z24">
        <v>16328</v>
      </c>
      <c r="AA24">
        <v>2818</v>
      </c>
      <c r="AB24">
        <v>50</v>
      </c>
      <c r="AC24">
        <v>31</v>
      </c>
      <c r="AD24">
        <v>19</v>
      </c>
      <c r="AE24">
        <v>118</v>
      </c>
      <c r="AF24">
        <v>95</v>
      </c>
      <c r="AG24">
        <v>23</v>
      </c>
      <c r="AH24">
        <v>423</v>
      </c>
      <c r="AI24">
        <v>298</v>
      </c>
      <c r="AJ24">
        <v>125</v>
      </c>
      <c r="AK24">
        <v>18555</v>
      </c>
      <c r="AL24">
        <v>15904</v>
      </c>
      <c r="AM24">
        <v>2651</v>
      </c>
      <c r="AN24">
        <v>1866</v>
      </c>
      <c r="AO24">
        <v>1082</v>
      </c>
      <c r="AP24">
        <v>784</v>
      </c>
      <c r="AQ24">
        <v>116</v>
      </c>
      <c r="AR24">
        <v>54</v>
      </c>
      <c r="AS24">
        <v>62</v>
      </c>
      <c r="AT24">
        <v>36</v>
      </c>
      <c r="AU24">
        <v>21</v>
      </c>
      <c r="AV24">
        <v>15</v>
      </c>
      <c r="AW24">
        <v>123</v>
      </c>
      <c r="AX24">
        <v>54</v>
      </c>
      <c r="AY24">
        <v>69</v>
      </c>
      <c r="AZ24">
        <v>1591</v>
      </c>
      <c r="BA24">
        <v>953</v>
      </c>
      <c r="BB24">
        <v>638</v>
      </c>
      <c r="BC24">
        <v>1673</v>
      </c>
      <c r="BD24">
        <v>963</v>
      </c>
      <c r="BE24">
        <v>710</v>
      </c>
      <c r="BF24">
        <v>113</v>
      </c>
      <c r="BG24">
        <v>52</v>
      </c>
      <c r="BH24">
        <v>61</v>
      </c>
      <c r="BI24">
        <v>35</v>
      </c>
      <c r="BJ24">
        <v>21</v>
      </c>
      <c r="BK24">
        <v>14</v>
      </c>
      <c r="BL24">
        <v>101</v>
      </c>
      <c r="BM24">
        <v>45</v>
      </c>
      <c r="BN24">
        <v>56</v>
      </c>
      <c r="BO24">
        <v>1424</v>
      </c>
      <c r="BP24">
        <v>845</v>
      </c>
      <c r="BQ24">
        <v>579</v>
      </c>
      <c r="BR24">
        <v>193</v>
      </c>
      <c r="BS24">
        <v>119</v>
      </c>
      <c r="BT24">
        <v>74</v>
      </c>
      <c r="BU24">
        <v>3</v>
      </c>
      <c r="BV24">
        <v>2</v>
      </c>
      <c r="BW24">
        <v>1</v>
      </c>
      <c r="BX24">
        <v>1</v>
      </c>
      <c r="BY24">
        <v>0</v>
      </c>
      <c r="BZ24">
        <v>1</v>
      </c>
      <c r="CA24">
        <v>22</v>
      </c>
      <c r="CB24">
        <v>9</v>
      </c>
      <c r="CC24">
        <v>13</v>
      </c>
      <c r="CD24">
        <v>167</v>
      </c>
      <c r="CE24">
        <v>108</v>
      </c>
      <c r="CF24">
        <v>59</v>
      </c>
      <c r="CG24">
        <v>39471</v>
      </c>
      <c r="CH24">
        <v>13520</v>
      </c>
      <c r="CI24">
        <v>25951</v>
      </c>
    </row>
    <row r="25" spans="1:87">
      <c r="A25" s="1" t="s">
        <v>137</v>
      </c>
      <c r="B25" s="1" t="s">
        <v>138</v>
      </c>
      <c r="C25">
        <v>13612</v>
      </c>
      <c r="D25">
        <v>58967</v>
      </c>
      <c r="E25">
        <v>30219</v>
      </c>
      <c r="F25">
        <v>28748</v>
      </c>
      <c r="G25">
        <v>7025</v>
      </c>
      <c r="H25">
        <v>3592</v>
      </c>
      <c r="I25">
        <v>3433</v>
      </c>
      <c r="J25">
        <v>7435</v>
      </c>
      <c r="K25">
        <v>3774</v>
      </c>
      <c r="L25">
        <v>3661</v>
      </c>
      <c r="M25">
        <v>1313</v>
      </c>
      <c r="N25">
        <v>683</v>
      </c>
      <c r="O25">
        <v>630</v>
      </c>
      <c r="P25">
        <v>46225</v>
      </c>
      <c r="Q25">
        <v>24347</v>
      </c>
      <c r="R25">
        <v>21878</v>
      </c>
      <c r="S25">
        <v>12742</v>
      </c>
      <c r="T25">
        <v>5872</v>
      </c>
      <c r="U25">
        <v>6870</v>
      </c>
      <c r="V25">
        <v>24149</v>
      </c>
      <c r="W25">
        <v>17620</v>
      </c>
      <c r="X25">
        <v>6529</v>
      </c>
      <c r="Y25">
        <v>20422</v>
      </c>
      <c r="Z25">
        <v>15378</v>
      </c>
      <c r="AA25">
        <v>5044</v>
      </c>
      <c r="AB25">
        <v>90</v>
      </c>
      <c r="AC25">
        <v>55</v>
      </c>
      <c r="AD25">
        <v>35</v>
      </c>
      <c r="AE25">
        <v>416</v>
      </c>
      <c r="AF25">
        <v>283</v>
      </c>
      <c r="AG25">
        <v>133</v>
      </c>
      <c r="AH25">
        <v>547</v>
      </c>
      <c r="AI25">
        <v>401</v>
      </c>
      <c r="AJ25">
        <v>146</v>
      </c>
      <c r="AK25">
        <v>19369</v>
      </c>
      <c r="AL25">
        <v>14639</v>
      </c>
      <c r="AM25">
        <v>4730</v>
      </c>
      <c r="AN25">
        <v>3727</v>
      </c>
      <c r="AO25">
        <v>2242</v>
      </c>
      <c r="AP25">
        <v>1485</v>
      </c>
      <c r="AQ25">
        <v>65</v>
      </c>
      <c r="AR25">
        <v>28</v>
      </c>
      <c r="AS25">
        <v>37</v>
      </c>
      <c r="AT25">
        <v>116</v>
      </c>
      <c r="AU25">
        <v>51</v>
      </c>
      <c r="AV25">
        <v>65</v>
      </c>
      <c r="AW25">
        <v>159</v>
      </c>
      <c r="AX25">
        <v>82</v>
      </c>
      <c r="AY25">
        <v>77</v>
      </c>
      <c r="AZ25">
        <v>3387</v>
      </c>
      <c r="BA25">
        <v>2081</v>
      </c>
      <c r="BB25">
        <v>1306</v>
      </c>
      <c r="BC25">
        <v>2948</v>
      </c>
      <c r="BD25">
        <v>1670</v>
      </c>
      <c r="BE25">
        <v>1278</v>
      </c>
      <c r="BF25">
        <v>64</v>
      </c>
      <c r="BG25">
        <v>28</v>
      </c>
      <c r="BH25">
        <v>36</v>
      </c>
      <c r="BI25">
        <v>111</v>
      </c>
      <c r="BJ25">
        <v>47</v>
      </c>
      <c r="BK25">
        <v>64</v>
      </c>
      <c r="BL25">
        <v>135</v>
      </c>
      <c r="BM25">
        <v>68</v>
      </c>
      <c r="BN25">
        <v>67</v>
      </c>
      <c r="BO25">
        <v>2638</v>
      </c>
      <c r="BP25">
        <v>1527</v>
      </c>
      <c r="BQ25">
        <v>1111</v>
      </c>
      <c r="BR25">
        <v>779</v>
      </c>
      <c r="BS25">
        <v>572</v>
      </c>
      <c r="BT25">
        <v>207</v>
      </c>
      <c r="BU25">
        <v>1</v>
      </c>
      <c r="BV25">
        <v>0</v>
      </c>
      <c r="BW25">
        <v>1</v>
      </c>
      <c r="BX25">
        <v>5</v>
      </c>
      <c r="BY25">
        <v>4</v>
      </c>
      <c r="BZ25">
        <v>1</v>
      </c>
      <c r="CA25">
        <v>24</v>
      </c>
      <c r="CB25">
        <v>14</v>
      </c>
      <c r="CC25">
        <v>10</v>
      </c>
      <c r="CD25">
        <v>749</v>
      </c>
      <c r="CE25">
        <v>554</v>
      </c>
      <c r="CF25">
        <v>195</v>
      </c>
      <c r="CG25">
        <v>34818</v>
      </c>
      <c r="CH25">
        <v>12599</v>
      </c>
      <c r="CI25">
        <v>22219</v>
      </c>
    </row>
    <row r="26" spans="1:87">
      <c r="A26" s="1" t="s">
        <v>139</v>
      </c>
      <c r="B26" s="1" t="s">
        <v>140</v>
      </c>
      <c r="C26">
        <v>23999</v>
      </c>
      <c r="D26">
        <v>95368</v>
      </c>
      <c r="E26">
        <v>49512</v>
      </c>
      <c r="F26">
        <v>45856</v>
      </c>
      <c r="G26">
        <v>11453</v>
      </c>
      <c r="H26">
        <v>5890</v>
      </c>
      <c r="I26">
        <v>5563</v>
      </c>
      <c r="J26">
        <v>12171</v>
      </c>
      <c r="K26">
        <v>6180</v>
      </c>
      <c r="L26">
        <v>5991</v>
      </c>
      <c r="M26">
        <v>1699</v>
      </c>
      <c r="N26">
        <v>918</v>
      </c>
      <c r="O26">
        <v>781</v>
      </c>
      <c r="P26">
        <v>75605</v>
      </c>
      <c r="Q26">
        <v>40536</v>
      </c>
      <c r="R26">
        <v>35069</v>
      </c>
      <c r="S26">
        <v>19763</v>
      </c>
      <c r="T26">
        <v>8976</v>
      </c>
      <c r="U26">
        <v>10787</v>
      </c>
      <c r="V26">
        <v>41385</v>
      </c>
      <c r="W26">
        <v>29325</v>
      </c>
      <c r="X26">
        <v>12060</v>
      </c>
      <c r="Y26">
        <v>36042</v>
      </c>
      <c r="Z26">
        <v>26116</v>
      </c>
      <c r="AA26">
        <v>9926</v>
      </c>
      <c r="AB26">
        <v>893</v>
      </c>
      <c r="AC26">
        <v>514</v>
      </c>
      <c r="AD26">
        <v>379</v>
      </c>
      <c r="AE26">
        <v>960</v>
      </c>
      <c r="AF26">
        <v>613</v>
      </c>
      <c r="AG26">
        <v>347</v>
      </c>
      <c r="AH26">
        <v>848</v>
      </c>
      <c r="AI26">
        <v>596</v>
      </c>
      <c r="AJ26">
        <v>252</v>
      </c>
      <c r="AK26">
        <v>33341</v>
      </c>
      <c r="AL26">
        <v>24393</v>
      </c>
      <c r="AM26">
        <v>8948</v>
      </c>
      <c r="AN26">
        <v>5343</v>
      </c>
      <c r="AO26">
        <v>3209</v>
      </c>
      <c r="AP26">
        <v>2134</v>
      </c>
      <c r="AQ26">
        <v>188</v>
      </c>
      <c r="AR26">
        <v>118</v>
      </c>
      <c r="AS26">
        <v>70</v>
      </c>
      <c r="AT26">
        <v>165</v>
      </c>
      <c r="AU26">
        <v>108</v>
      </c>
      <c r="AV26">
        <v>57</v>
      </c>
      <c r="AW26">
        <v>455</v>
      </c>
      <c r="AX26">
        <v>283</v>
      </c>
      <c r="AY26">
        <v>172</v>
      </c>
      <c r="AZ26">
        <v>4535</v>
      </c>
      <c r="BA26">
        <v>2700</v>
      </c>
      <c r="BB26">
        <v>1835</v>
      </c>
      <c r="BC26">
        <v>4947</v>
      </c>
      <c r="BD26">
        <v>2971</v>
      </c>
      <c r="BE26">
        <v>1976</v>
      </c>
      <c r="BF26">
        <v>185</v>
      </c>
      <c r="BG26">
        <v>116</v>
      </c>
      <c r="BH26">
        <v>69</v>
      </c>
      <c r="BI26">
        <v>148</v>
      </c>
      <c r="BJ26">
        <v>96</v>
      </c>
      <c r="BK26">
        <v>52</v>
      </c>
      <c r="BL26">
        <v>430</v>
      </c>
      <c r="BM26">
        <v>267</v>
      </c>
      <c r="BN26">
        <v>163</v>
      </c>
      <c r="BO26">
        <v>4184</v>
      </c>
      <c r="BP26">
        <v>2492</v>
      </c>
      <c r="BQ26">
        <v>1692</v>
      </c>
      <c r="BR26">
        <v>396</v>
      </c>
      <c r="BS26">
        <v>238</v>
      </c>
      <c r="BT26">
        <v>158</v>
      </c>
      <c r="BU26">
        <v>3</v>
      </c>
      <c r="BV26">
        <v>2</v>
      </c>
      <c r="BW26">
        <v>1</v>
      </c>
      <c r="BX26">
        <v>17</v>
      </c>
      <c r="BY26">
        <v>12</v>
      </c>
      <c r="BZ26">
        <v>5</v>
      </c>
      <c r="CA26">
        <v>25</v>
      </c>
      <c r="CB26">
        <v>16</v>
      </c>
      <c r="CC26">
        <v>9</v>
      </c>
      <c r="CD26">
        <v>351</v>
      </c>
      <c r="CE26">
        <v>208</v>
      </c>
      <c r="CF26">
        <v>143</v>
      </c>
      <c r="CG26">
        <v>53983</v>
      </c>
      <c r="CH26">
        <v>20187</v>
      </c>
      <c r="CI26">
        <v>33796</v>
      </c>
    </row>
    <row r="27" spans="1:87">
      <c r="A27" s="1" t="s">
        <v>141</v>
      </c>
      <c r="B27" s="1" t="s">
        <v>142</v>
      </c>
      <c r="C27">
        <v>11674</v>
      </c>
      <c r="D27">
        <v>47358</v>
      </c>
      <c r="E27">
        <v>24328</v>
      </c>
      <c r="F27">
        <v>23030</v>
      </c>
      <c r="G27">
        <v>6013</v>
      </c>
      <c r="H27">
        <v>3044</v>
      </c>
      <c r="I27">
        <v>2969</v>
      </c>
      <c r="J27">
        <v>6691</v>
      </c>
      <c r="K27">
        <v>3355</v>
      </c>
      <c r="L27">
        <v>3336</v>
      </c>
      <c r="M27">
        <v>1033</v>
      </c>
      <c r="N27">
        <v>526</v>
      </c>
      <c r="O27">
        <v>507</v>
      </c>
      <c r="P27">
        <v>36787</v>
      </c>
      <c r="Q27">
        <v>19666</v>
      </c>
      <c r="R27">
        <v>17121</v>
      </c>
      <c r="S27">
        <v>10571</v>
      </c>
      <c r="T27">
        <v>4662</v>
      </c>
      <c r="U27">
        <v>5909</v>
      </c>
      <c r="V27">
        <v>20273</v>
      </c>
      <c r="W27">
        <v>14828</v>
      </c>
      <c r="X27">
        <v>5445</v>
      </c>
      <c r="Y27">
        <v>16990</v>
      </c>
      <c r="Z27">
        <v>12842</v>
      </c>
      <c r="AA27">
        <v>4148</v>
      </c>
      <c r="AB27">
        <v>309</v>
      </c>
      <c r="AC27">
        <v>205</v>
      </c>
      <c r="AD27">
        <v>104</v>
      </c>
      <c r="AE27">
        <v>279</v>
      </c>
      <c r="AF27">
        <v>198</v>
      </c>
      <c r="AG27">
        <v>81</v>
      </c>
      <c r="AH27">
        <v>868</v>
      </c>
      <c r="AI27">
        <v>672</v>
      </c>
      <c r="AJ27">
        <v>196</v>
      </c>
      <c r="AK27">
        <v>15534</v>
      </c>
      <c r="AL27">
        <v>11767</v>
      </c>
      <c r="AM27">
        <v>3767</v>
      </c>
      <c r="AN27">
        <v>3283</v>
      </c>
      <c r="AO27">
        <v>1986</v>
      </c>
      <c r="AP27">
        <v>1297</v>
      </c>
      <c r="AQ27">
        <v>299</v>
      </c>
      <c r="AR27">
        <v>121</v>
      </c>
      <c r="AS27">
        <v>178</v>
      </c>
      <c r="AT27">
        <v>78</v>
      </c>
      <c r="AU27">
        <v>27</v>
      </c>
      <c r="AV27">
        <v>51</v>
      </c>
      <c r="AW27">
        <v>115</v>
      </c>
      <c r="AX27">
        <v>75</v>
      </c>
      <c r="AY27">
        <v>40</v>
      </c>
      <c r="AZ27">
        <v>2791</v>
      </c>
      <c r="BA27">
        <v>1763</v>
      </c>
      <c r="BB27">
        <v>1028</v>
      </c>
      <c r="BC27">
        <v>2937</v>
      </c>
      <c r="BD27">
        <v>1773</v>
      </c>
      <c r="BE27">
        <v>1164</v>
      </c>
      <c r="BF27">
        <v>299</v>
      </c>
      <c r="BG27">
        <v>121</v>
      </c>
      <c r="BH27">
        <v>178</v>
      </c>
      <c r="BI27">
        <v>69</v>
      </c>
      <c r="BJ27">
        <v>21</v>
      </c>
      <c r="BK27">
        <v>48</v>
      </c>
      <c r="BL27">
        <v>77</v>
      </c>
      <c r="BM27">
        <v>51</v>
      </c>
      <c r="BN27">
        <v>26</v>
      </c>
      <c r="BO27">
        <v>2492</v>
      </c>
      <c r="BP27">
        <v>1580</v>
      </c>
      <c r="BQ27">
        <v>912</v>
      </c>
      <c r="BR27">
        <v>346</v>
      </c>
      <c r="BS27">
        <v>213</v>
      </c>
      <c r="BT27">
        <v>133</v>
      </c>
      <c r="BU27">
        <v>0</v>
      </c>
      <c r="BV27">
        <v>0</v>
      </c>
      <c r="BW27">
        <v>0</v>
      </c>
      <c r="BX27">
        <v>9</v>
      </c>
      <c r="BY27">
        <v>6</v>
      </c>
      <c r="BZ27">
        <v>3</v>
      </c>
      <c r="CA27">
        <v>38</v>
      </c>
      <c r="CB27">
        <v>24</v>
      </c>
      <c r="CC27">
        <v>14</v>
      </c>
      <c r="CD27">
        <v>299</v>
      </c>
      <c r="CE27">
        <v>183</v>
      </c>
      <c r="CF27">
        <v>116</v>
      </c>
      <c r="CG27">
        <v>27085</v>
      </c>
      <c r="CH27">
        <v>9500</v>
      </c>
      <c r="CI27">
        <v>17585</v>
      </c>
    </row>
    <row r="28" spans="1:87">
      <c r="A28" s="1" t="s">
        <v>143</v>
      </c>
      <c r="B28" s="1" t="s">
        <v>144</v>
      </c>
      <c r="C28">
        <v>12922</v>
      </c>
      <c r="D28">
        <v>51268</v>
      </c>
      <c r="E28">
        <v>25932</v>
      </c>
      <c r="F28">
        <v>25336</v>
      </c>
      <c r="G28">
        <v>5199</v>
      </c>
      <c r="H28">
        <v>2690</v>
      </c>
      <c r="I28">
        <v>2509</v>
      </c>
      <c r="J28">
        <v>6116</v>
      </c>
      <c r="K28">
        <v>3133</v>
      </c>
      <c r="L28">
        <v>2983</v>
      </c>
      <c r="M28">
        <v>907</v>
      </c>
      <c r="N28">
        <v>468</v>
      </c>
      <c r="O28">
        <v>439</v>
      </c>
      <c r="P28">
        <v>42547</v>
      </c>
      <c r="Q28">
        <v>22017</v>
      </c>
      <c r="R28">
        <v>20530</v>
      </c>
      <c r="S28">
        <v>8721</v>
      </c>
      <c r="T28">
        <v>3915</v>
      </c>
      <c r="U28">
        <v>4806</v>
      </c>
      <c r="V28">
        <v>22860</v>
      </c>
      <c r="W28">
        <v>15655</v>
      </c>
      <c r="X28">
        <v>7205</v>
      </c>
      <c r="Y28">
        <v>19582</v>
      </c>
      <c r="Z28">
        <v>14043</v>
      </c>
      <c r="AA28">
        <v>5539</v>
      </c>
      <c r="AB28">
        <v>127</v>
      </c>
      <c r="AC28">
        <v>74</v>
      </c>
      <c r="AD28">
        <v>53</v>
      </c>
      <c r="AE28">
        <v>101</v>
      </c>
      <c r="AF28">
        <v>68</v>
      </c>
      <c r="AG28">
        <v>33</v>
      </c>
      <c r="AH28">
        <v>308</v>
      </c>
      <c r="AI28">
        <v>187</v>
      </c>
      <c r="AJ28">
        <v>121</v>
      </c>
      <c r="AK28">
        <v>19046</v>
      </c>
      <c r="AL28">
        <v>13714</v>
      </c>
      <c r="AM28">
        <v>5332</v>
      </c>
      <c r="AN28">
        <v>3278</v>
      </c>
      <c r="AO28">
        <v>1612</v>
      </c>
      <c r="AP28">
        <v>1666</v>
      </c>
      <c r="AQ28">
        <v>70</v>
      </c>
      <c r="AR28">
        <v>36</v>
      </c>
      <c r="AS28">
        <v>34</v>
      </c>
      <c r="AT28">
        <v>46</v>
      </c>
      <c r="AU28">
        <v>21</v>
      </c>
      <c r="AV28">
        <v>25</v>
      </c>
      <c r="AW28">
        <v>104</v>
      </c>
      <c r="AX28">
        <v>33</v>
      </c>
      <c r="AY28">
        <v>71</v>
      </c>
      <c r="AZ28">
        <v>3058</v>
      </c>
      <c r="BA28">
        <v>1522</v>
      </c>
      <c r="BB28">
        <v>1536</v>
      </c>
      <c r="BC28">
        <v>3074</v>
      </c>
      <c r="BD28">
        <v>1501</v>
      </c>
      <c r="BE28">
        <v>1573</v>
      </c>
      <c r="BF28">
        <v>68</v>
      </c>
      <c r="BG28">
        <v>35</v>
      </c>
      <c r="BH28">
        <v>33</v>
      </c>
      <c r="BI28">
        <v>43</v>
      </c>
      <c r="BJ28">
        <v>20</v>
      </c>
      <c r="BK28">
        <v>23</v>
      </c>
      <c r="BL28">
        <v>89</v>
      </c>
      <c r="BM28">
        <v>27</v>
      </c>
      <c r="BN28">
        <v>62</v>
      </c>
      <c r="BO28">
        <v>2874</v>
      </c>
      <c r="BP28">
        <v>1419</v>
      </c>
      <c r="BQ28">
        <v>1455</v>
      </c>
      <c r="BR28">
        <v>204</v>
      </c>
      <c r="BS28">
        <v>111</v>
      </c>
      <c r="BT28">
        <v>93</v>
      </c>
      <c r="BU28">
        <v>2</v>
      </c>
      <c r="BV28">
        <v>1</v>
      </c>
      <c r="BW28">
        <v>1</v>
      </c>
      <c r="BX28">
        <v>3</v>
      </c>
      <c r="BY28">
        <v>1</v>
      </c>
      <c r="BZ28">
        <v>2</v>
      </c>
      <c r="CA28">
        <v>15</v>
      </c>
      <c r="CB28">
        <v>6</v>
      </c>
      <c r="CC28">
        <v>9</v>
      </c>
      <c r="CD28">
        <v>184</v>
      </c>
      <c r="CE28">
        <v>103</v>
      </c>
      <c r="CF28">
        <v>81</v>
      </c>
      <c r="CG28">
        <v>28408</v>
      </c>
      <c r="CH28">
        <v>10277</v>
      </c>
      <c r="CI28">
        <v>18131</v>
      </c>
    </row>
    <row r="29" spans="1:87">
      <c r="A29" s="1" t="s">
        <v>145</v>
      </c>
      <c r="B29" s="1" t="s">
        <v>146</v>
      </c>
      <c r="C29">
        <v>11479</v>
      </c>
      <c r="D29">
        <v>47074</v>
      </c>
      <c r="E29">
        <v>23710</v>
      </c>
      <c r="F29">
        <v>23364</v>
      </c>
      <c r="G29">
        <v>5026</v>
      </c>
      <c r="H29">
        <v>2600</v>
      </c>
      <c r="I29">
        <v>2426</v>
      </c>
      <c r="J29">
        <v>7287</v>
      </c>
      <c r="K29">
        <v>3680</v>
      </c>
      <c r="L29">
        <v>3607</v>
      </c>
      <c r="M29">
        <v>926</v>
      </c>
      <c r="N29">
        <v>473</v>
      </c>
      <c r="O29">
        <v>453</v>
      </c>
      <c r="P29">
        <v>37548</v>
      </c>
      <c r="Q29">
        <v>19567</v>
      </c>
      <c r="R29">
        <v>17981</v>
      </c>
      <c r="S29">
        <v>9526</v>
      </c>
      <c r="T29">
        <v>4143</v>
      </c>
      <c r="U29">
        <v>5383</v>
      </c>
      <c r="V29">
        <v>21673</v>
      </c>
      <c r="W29">
        <v>14562</v>
      </c>
      <c r="X29">
        <v>7111</v>
      </c>
      <c r="Y29">
        <v>19647</v>
      </c>
      <c r="Z29">
        <v>13448</v>
      </c>
      <c r="AA29">
        <v>6199</v>
      </c>
      <c r="AB29">
        <v>90</v>
      </c>
      <c r="AC29">
        <v>41</v>
      </c>
      <c r="AD29">
        <v>49</v>
      </c>
      <c r="AE29">
        <v>267</v>
      </c>
      <c r="AF29">
        <v>191</v>
      </c>
      <c r="AG29">
        <v>76</v>
      </c>
      <c r="AH29">
        <v>159</v>
      </c>
      <c r="AI29">
        <v>115</v>
      </c>
      <c r="AJ29">
        <v>44</v>
      </c>
      <c r="AK29">
        <v>19131</v>
      </c>
      <c r="AL29">
        <v>13101</v>
      </c>
      <c r="AM29">
        <v>6030</v>
      </c>
      <c r="AN29">
        <v>2026</v>
      </c>
      <c r="AO29">
        <v>1114</v>
      </c>
      <c r="AP29">
        <v>912</v>
      </c>
      <c r="AQ29">
        <v>50</v>
      </c>
      <c r="AR29">
        <v>20</v>
      </c>
      <c r="AS29">
        <v>30</v>
      </c>
      <c r="AT29">
        <v>31</v>
      </c>
      <c r="AU29">
        <v>15</v>
      </c>
      <c r="AV29">
        <v>16</v>
      </c>
      <c r="AW29">
        <v>95</v>
      </c>
      <c r="AX29">
        <v>34</v>
      </c>
      <c r="AY29">
        <v>61</v>
      </c>
      <c r="AZ29">
        <v>1850</v>
      </c>
      <c r="BA29">
        <v>1045</v>
      </c>
      <c r="BB29">
        <v>805</v>
      </c>
      <c r="BC29">
        <v>1920</v>
      </c>
      <c r="BD29">
        <v>1049</v>
      </c>
      <c r="BE29">
        <v>871</v>
      </c>
      <c r="BF29">
        <v>49</v>
      </c>
      <c r="BG29">
        <v>20</v>
      </c>
      <c r="BH29">
        <v>29</v>
      </c>
      <c r="BI29">
        <v>29</v>
      </c>
      <c r="BJ29">
        <v>14</v>
      </c>
      <c r="BK29">
        <v>15</v>
      </c>
      <c r="BL29">
        <v>92</v>
      </c>
      <c r="BM29">
        <v>34</v>
      </c>
      <c r="BN29">
        <v>58</v>
      </c>
      <c r="BO29">
        <v>1750</v>
      </c>
      <c r="BP29">
        <v>981</v>
      </c>
      <c r="BQ29">
        <v>769</v>
      </c>
      <c r="BR29">
        <v>106</v>
      </c>
      <c r="BS29">
        <v>65</v>
      </c>
      <c r="BT29">
        <v>41</v>
      </c>
      <c r="BU29">
        <v>1</v>
      </c>
      <c r="BV29">
        <v>0</v>
      </c>
      <c r="BW29">
        <v>1</v>
      </c>
      <c r="BX29">
        <v>2</v>
      </c>
      <c r="BY29">
        <v>1</v>
      </c>
      <c r="BZ29">
        <v>1</v>
      </c>
      <c r="CA29">
        <v>3</v>
      </c>
      <c r="CB29">
        <v>0</v>
      </c>
      <c r="CC29">
        <v>3</v>
      </c>
      <c r="CD29">
        <v>100</v>
      </c>
      <c r="CE29">
        <v>64</v>
      </c>
      <c r="CF29">
        <v>36</v>
      </c>
      <c r="CG29">
        <v>25401</v>
      </c>
      <c r="CH29">
        <v>9148</v>
      </c>
      <c r="CI29">
        <v>16253</v>
      </c>
    </row>
    <row r="30" spans="1:87">
      <c r="A30" s="1" t="s">
        <v>147</v>
      </c>
      <c r="B30" s="1" t="s">
        <v>148</v>
      </c>
      <c r="C30">
        <v>8700</v>
      </c>
      <c r="D30">
        <v>33588</v>
      </c>
      <c r="E30">
        <v>16820</v>
      </c>
      <c r="F30">
        <v>16768</v>
      </c>
      <c r="G30">
        <v>3199</v>
      </c>
      <c r="H30">
        <v>1604</v>
      </c>
      <c r="I30">
        <v>1595</v>
      </c>
      <c r="J30">
        <v>3100</v>
      </c>
      <c r="K30">
        <v>1615</v>
      </c>
      <c r="L30">
        <v>1485</v>
      </c>
      <c r="M30">
        <v>429</v>
      </c>
      <c r="N30">
        <v>209</v>
      </c>
      <c r="O30">
        <v>220</v>
      </c>
      <c r="P30">
        <v>28353</v>
      </c>
      <c r="Q30">
        <v>14509</v>
      </c>
      <c r="R30">
        <v>13844</v>
      </c>
      <c r="S30">
        <v>5235</v>
      </c>
      <c r="T30">
        <v>2311</v>
      </c>
      <c r="U30">
        <v>2924</v>
      </c>
      <c r="V30">
        <v>14490</v>
      </c>
      <c r="W30">
        <v>9856</v>
      </c>
      <c r="X30">
        <v>4634</v>
      </c>
      <c r="Y30">
        <v>12997</v>
      </c>
      <c r="Z30">
        <v>8993</v>
      </c>
      <c r="AA30">
        <v>4004</v>
      </c>
      <c r="AB30">
        <v>43</v>
      </c>
      <c r="AC30">
        <v>26</v>
      </c>
      <c r="AD30">
        <v>17</v>
      </c>
      <c r="AE30">
        <v>101</v>
      </c>
      <c r="AF30">
        <v>68</v>
      </c>
      <c r="AG30">
        <v>33</v>
      </c>
      <c r="AH30">
        <v>107</v>
      </c>
      <c r="AI30">
        <v>69</v>
      </c>
      <c r="AJ30">
        <v>38</v>
      </c>
      <c r="AK30">
        <v>12746</v>
      </c>
      <c r="AL30">
        <v>8830</v>
      </c>
      <c r="AM30">
        <v>3916</v>
      </c>
      <c r="AN30">
        <v>1493</v>
      </c>
      <c r="AO30">
        <v>863</v>
      </c>
      <c r="AP30">
        <v>630</v>
      </c>
      <c r="AQ30">
        <v>28</v>
      </c>
      <c r="AR30">
        <v>11</v>
      </c>
      <c r="AS30">
        <v>17</v>
      </c>
      <c r="AT30">
        <v>32</v>
      </c>
      <c r="AU30">
        <v>21</v>
      </c>
      <c r="AV30">
        <v>11</v>
      </c>
      <c r="AW30">
        <v>31</v>
      </c>
      <c r="AX30">
        <v>15</v>
      </c>
      <c r="AY30">
        <v>16</v>
      </c>
      <c r="AZ30">
        <v>1402</v>
      </c>
      <c r="BA30">
        <v>816</v>
      </c>
      <c r="BB30">
        <v>586</v>
      </c>
      <c r="BC30">
        <v>1372</v>
      </c>
      <c r="BD30">
        <v>802</v>
      </c>
      <c r="BE30">
        <v>570</v>
      </c>
      <c r="BF30">
        <v>28</v>
      </c>
      <c r="BG30">
        <v>11</v>
      </c>
      <c r="BH30">
        <v>17</v>
      </c>
      <c r="BI30">
        <v>28</v>
      </c>
      <c r="BJ30">
        <v>18</v>
      </c>
      <c r="BK30">
        <v>10</v>
      </c>
      <c r="BL30">
        <v>29</v>
      </c>
      <c r="BM30">
        <v>13</v>
      </c>
      <c r="BN30">
        <v>16</v>
      </c>
      <c r="BO30">
        <v>1287</v>
      </c>
      <c r="BP30">
        <v>760</v>
      </c>
      <c r="BQ30">
        <v>527</v>
      </c>
      <c r="BR30">
        <v>121</v>
      </c>
      <c r="BS30">
        <v>61</v>
      </c>
      <c r="BT30">
        <v>60</v>
      </c>
      <c r="BU30">
        <v>0</v>
      </c>
      <c r="BV30">
        <v>0</v>
      </c>
      <c r="BW30">
        <v>0</v>
      </c>
      <c r="BX30">
        <v>4</v>
      </c>
      <c r="BY30">
        <v>3</v>
      </c>
      <c r="BZ30">
        <v>1</v>
      </c>
      <c r="CA30">
        <v>2</v>
      </c>
      <c r="CB30">
        <v>2</v>
      </c>
      <c r="CC30">
        <v>0</v>
      </c>
      <c r="CD30">
        <v>115</v>
      </c>
      <c r="CE30">
        <v>56</v>
      </c>
      <c r="CF30">
        <v>59</v>
      </c>
      <c r="CG30">
        <v>19098</v>
      </c>
      <c r="CH30">
        <v>6964</v>
      </c>
      <c r="CI30">
        <v>12134</v>
      </c>
    </row>
    <row r="31" spans="1:87">
      <c r="A31" s="1" t="s">
        <v>149</v>
      </c>
      <c r="B31" s="1" t="s">
        <v>150</v>
      </c>
      <c r="C31">
        <v>9758</v>
      </c>
      <c r="D31">
        <v>45748</v>
      </c>
      <c r="E31">
        <v>23145</v>
      </c>
      <c r="F31">
        <v>22603</v>
      </c>
      <c r="G31">
        <v>5917</v>
      </c>
      <c r="H31">
        <v>3016</v>
      </c>
      <c r="I31">
        <v>2901</v>
      </c>
      <c r="J31">
        <v>5410</v>
      </c>
      <c r="K31">
        <v>2683</v>
      </c>
      <c r="L31">
        <v>2727</v>
      </c>
      <c r="M31">
        <v>1418</v>
      </c>
      <c r="N31">
        <v>720</v>
      </c>
      <c r="O31">
        <v>698</v>
      </c>
      <c r="P31">
        <v>34070</v>
      </c>
      <c r="Q31">
        <v>17519</v>
      </c>
      <c r="R31">
        <v>16551</v>
      </c>
      <c r="S31">
        <v>11678</v>
      </c>
      <c r="T31">
        <v>5626</v>
      </c>
      <c r="U31">
        <v>6052</v>
      </c>
      <c r="V31">
        <v>16423</v>
      </c>
      <c r="W31">
        <v>13176</v>
      </c>
      <c r="X31">
        <v>3247</v>
      </c>
      <c r="Y31">
        <v>15102</v>
      </c>
      <c r="Z31">
        <v>12376</v>
      </c>
      <c r="AA31">
        <v>2726</v>
      </c>
      <c r="AB31">
        <v>196</v>
      </c>
      <c r="AC31">
        <v>137</v>
      </c>
      <c r="AD31">
        <v>59</v>
      </c>
      <c r="AE31">
        <v>183</v>
      </c>
      <c r="AF31">
        <v>136</v>
      </c>
      <c r="AG31">
        <v>47</v>
      </c>
      <c r="AH31">
        <v>133</v>
      </c>
      <c r="AI31">
        <v>80</v>
      </c>
      <c r="AJ31">
        <v>53</v>
      </c>
      <c r="AK31">
        <v>14590</v>
      </c>
      <c r="AL31">
        <v>12023</v>
      </c>
      <c r="AM31">
        <v>2567</v>
      </c>
      <c r="AN31">
        <v>1321</v>
      </c>
      <c r="AO31">
        <v>800</v>
      </c>
      <c r="AP31">
        <v>521</v>
      </c>
      <c r="AQ31">
        <v>44</v>
      </c>
      <c r="AR31">
        <v>19</v>
      </c>
      <c r="AS31">
        <v>25</v>
      </c>
      <c r="AT31">
        <v>33</v>
      </c>
      <c r="AU31">
        <v>23</v>
      </c>
      <c r="AV31">
        <v>10</v>
      </c>
      <c r="AW31">
        <v>24</v>
      </c>
      <c r="AX31">
        <v>5</v>
      </c>
      <c r="AY31">
        <v>19</v>
      </c>
      <c r="AZ31">
        <v>1220</v>
      </c>
      <c r="BA31">
        <v>753</v>
      </c>
      <c r="BB31">
        <v>467</v>
      </c>
      <c r="BC31">
        <v>1258</v>
      </c>
      <c r="BD31">
        <v>762</v>
      </c>
      <c r="BE31">
        <v>496</v>
      </c>
      <c r="BF31">
        <v>43</v>
      </c>
      <c r="BG31">
        <v>19</v>
      </c>
      <c r="BH31">
        <v>24</v>
      </c>
      <c r="BI31">
        <v>33</v>
      </c>
      <c r="BJ31">
        <v>23</v>
      </c>
      <c r="BK31">
        <v>10</v>
      </c>
      <c r="BL31">
        <v>17</v>
      </c>
      <c r="BM31">
        <v>1</v>
      </c>
      <c r="BN31">
        <v>16</v>
      </c>
      <c r="BO31">
        <v>1165</v>
      </c>
      <c r="BP31">
        <v>719</v>
      </c>
      <c r="BQ31">
        <v>446</v>
      </c>
      <c r="BR31">
        <v>63</v>
      </c>
      <c r="BS31">
        <v>38</v>
      </c>
      <c r="BT31">
        <v>25</v>
      </c>
      <c r="BU31">
        <v>1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7</v>
      </c>
      <c r="CB31">
        <v>4</v>
      </c>
      <c r="CC31">
        <v>3</v>
      </c>
      <c r="CD31">
        <v>55</v>
      </c>
      <c r="CE31">
        <v>34</v>
      </c>
      <c r="CF31">
        <v>21</v>
      </c>
      <c r="CG31">
        <v>29325</v>
      </c>
      <c r="CH31">
        <v>9969</v>
      </c>
      <c r="CI31">
        <v>19356</v>
      </c>
    </row>
    <row r="32" spans="1:87">
      <c r="A32" s="1" t="s">
        <v>151</v>
      </c>
      <c r="B32" s="1" t="s">
        <v>152</v>
      </c>
      <c r="C32">
        <v>8192</v>
      </c>
      <c r="D32">
        <v>41936</v>
      </c>
      <c r="E32">
        <v>21320</v>
      </c>
      <c r="F32">
        <v>20616</v>
      </c>
      <c r="G32">
        <v>5728</v>
      </c>
      <c r="H32">
        <v>2970</v>
      </c>
      <c r="I32">
        <v>2758</v>
      </c>
      <c r="J32">
        <v>5327</v>
      </c>
      <c r="K32">
        <v>2664</v>
      </c>
      <c r="L32">
        <v>2663</v>
      </c>
      <c r="M32">
        <v>582</v>
      </c>
      <c r="N32">
        <v>299</v>
      </c>
      <c r="O32">
        <v>283</v>
      </c>
      <c r="P32">
        <v>31231</v>
      </c>
      <c r="Q32">
        <v>16067</v>
      </c>
      <c r="R32">
        <v>15164</v>
      </c>
      <c r="S32">
        <v>10705</v>
      </c>
      <c r="T32">
        <v>5253</v>
      </c>
      <c r="U32">
        <v>5452</v>
      </c>
      <c r="V32">
        <v>14359</v>
      </c>
      <c r="W32">
        <v>11888</v>
      </c>
      <c r="X32">
        <v>2471</v>
      </c>
      <c r="Y32">
        <v>13267</v>
      </c>
      <c r="Z32">
        <v>11226</v>
      </c>
      <c r="AA32">
        <v>2041</v>
      </c>
      <c r="AB32">
        <v>66</v>
      </c>
      <c r="AC32">
        <v>34</v>
      </c>
      <c r="AD32">
        <v>32</v>
      </c>
      <c r="AE32">
        <v>155</v>
      </c>
      <c r="AF32">
        <v>120</v>
      </c>
      <c r="AG32">
        <v>35</v>
      </c>
      <c r="AH32">
        <v>244</v>
      </c>
      <c r="AI32">
        <v>178</v>
      </c>
      <c r="AJ32">
        <v>66</v>
      </c>
      <c r="AK32">
        <v>12802</v>
      </c>
      <c r="AL32">
        <v>10894</v>
      </c>
      <c r="AM32">
        <v>1908</v>
      </c>
      <c r="AN32">
        <v>1092</v>
      </c>
      <c r="AO32">
        <v>662</v>
      </c>
      <c r="AP32">
        <v>430</v>
      </c>
      <c r="AQ32">
        <v>44</v>
      </c>
      <c r="AR32">
        <v>20</v>
      </c>
      <c r="AS32">
        <v>24</v>
      </c>
      <c r="AT32">
        <v>25</v>
      </c>
      <c r="AU32">
        <v>10</v>
      </c>
      <c r="AV32">
        <v>15</v>
      </c>
      <c r="AW32">
        <v>24</v>
      </c>
      <c r="AX32">
        <v>11</v>
      </c>
      <c r="AY32">
        <v>13</v>
      </c>
      <c r="AZ32">
        <v>999</v>
      </c>
      <c r="BA32">
        <v>621</v>
      </c>
      <c r="BB32">
        <v>378</v>
      </c>
      <c r="BC32">
        <v>1045</v>
      </c>
      <c r="BD32">
        <v>632</v>
      </c>
      <c r="BE32">
        <v>413</v>
      </c>
      <c r="BF32">
        <v>44</v>
      </c>
      <c r="BG32">
        <v>20</v>
      </c>
      <c r="BH32">
        <v>24</v>
      </c>
      <c r="BI32">
        <v>24</v>
      </c>
      <c r="BJ32">
        <v>10</v>
      </c>
      <c r="BK32">
        <v>14</v>
      </c>
      <c r="BL32">
        <v>21</v>
      </c>
      <c r="BM32">
        <v>11</v>
      </c>
      <c r="BN32">
        <v>10</v>
      </c>
      <c r="BO32">
        <v>956</v>
      </c>
      <c r="BP32">
        <v>591</v>
      </c>
      <c r="BQ32">
        <v>365</v>
      </c>
      <c r="BR32">
        <v>47</v>
      </c>
      <c r="BS32">
        <v>30</v>
      </c>
      <c r="BT32">
        <v>17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1</v>
      </c>
      <c r="CA32">
        <v>3</v>
      </c>
      <c r="CB32">
        <v>0</v>
      </c>
      <c r="CC32">
        <v>3</v>
      </c>
      <c r="CD32">
        <v>43</v>
      </c>
      <c r="CE32">
        <v>30</v>
      </c>
      <c r="CF32">
        <v>13</v>
      </c>
      <c r="CG32">
        <v>27577</v>
      </c>
      <c r="CH32">
        <v>9432</v>
      </c>
      <c r="CI32">
        <v>18145</v>
      </c>
    </row>
    <row r="33" spans="1:87">
      <c r="A33" s="1" t="s">
        <v>153</v>
      </c>
      <c r="B33" s="1" t="s">
        <v>154</v>
      </c>
      <c r="C33">
        <v>9540</v>
      </c>
      <c r="D33">
        <v>39334</v>
      </c>
      <c r="E33">
        <v>19877</v>
      </c>
      <c r="F33">
        <v>19457</v>
      </c>
      <c r="G33">
        <v>4420</v>
      </c>
      <c r="H33">
        <v>2278</v>
      </c>
      <c r="I33">
        <v>2142</v>
      </c>
      <c r="J33">
        <v>4621</v>
      </c>
      <c r="K33">
        <v>2330</v>
      </c>
      <c r="L33">
        <v>2291</v>
      </c>
      <c r="M33">
        <v>709</v>
      </c>
      <c r="N33">
        <v>358</v>
      </c>
      <c r="O33">
        <v>351</v>
      </c>
      <c r="P33">
        <v>32391</v>
      </c>
      <c r="Q33">
        <v>16713</v>
      </c>
      <c r="R33">
        <v>15678</v>
      </c>
      <c r="S33">
        <v>6943</v>
      </c>
      <c r="T33">
        <v>3164</v>
      </c>
      <c r="U33">
        <v>3779</v>
      </c>
      <c r="V33">
        <v>17038</v>
      </c>
      <c r="W33">
        <v>12151</v>
      </c>
      <c r="X33">
        <v>4887</v>
      </c>
      <c r="Y33">
        <v>14393</v>
      </c>
      <c r="Z33">
        <v>10775</v>
      </c>
      <c r="AA33">
        <v>3618</v>
      </c>
      <c r="AB33">
        <v>145</v>
      </c>
      <c r="AC33">
        <v>69</v>
      </c>
      <c r="AD33">
        <v>76</v>
      </c>
      <c r="AE33">
        <v>385</v>
      </c>
      <c r="AF33">
        <v>293</v>
      </c>
      <c r="AG33">
        <v>92</v>
      </c>
      <c r="AH33">
        <v>350</v>
      </c>
      <c r="AI33">
        <v>166</v>
      </c>
      <c r="AJ33">
        <v>184</v>
      </c>
      <c r="AK33">
        <v>13513</v>
      </c>
      <c r="AL33">
        <v>10247</v>
      </c>
      <c r="AM33">
        <v>3266</v>
      </c>
      <c r="AN33">
        <v>2645</v>
      </c>
      <c r="AO33">
        <v>1376</v>
      </c>
      <c r="AP33">
        <v>1269</v>
      </c>
      <c r="AQ33">
        <v>81</v>
      </c>
      <c r="AR33">
        <v>38</v>
      </c>
      <c r="AS33">
        <v>43</v>
      </c>
      <c r="AT33">
        <v>94</v>
      </c>
      <c r="AU33">
        <v>56</v>
      </c>
      <c r="AV33">
        <v>38</v>
      </c>
      <c r="AW33">
        <v>133</v>
      </c>
      <c r="AX33">
        <v>88</v>
      </c>
      <c r="AY33">
        <v>45</v>
      </c>
      <c r="AZ33">
        <v>2337</v>
      </c>
      <c r="BA33">
        <v>1194</v>
      </c>
      <c r="BB33">
        <v>1143</v>
      </c>
      <c r="BC33">
        <v>2533</v>
      </c>
      <c r="BD33">
        <v>1312</v>
      </c>
      <c r="BE33">
        <v>1221</v>
      </c>
      <c r="BF33">
        <v>80</v>
      </c>
      <c r="BG33">
        <v>38</v>
      </c>
      <c r="BH33">
        <v>42</v>
      </c>
      <c r="BI33">
        <v>87</v>
      </c>
      <c r="BJ33">
        <v>50</v>
      </c>
      <c r="BK33">
        <v>37</v>
      </c>
      <c r="BL33">
        <v>125</v>
      </c>
      <c r="BM33">
        <v>86</v>
      </c>
      <c r="BN33">
        <v>39</v>
      </c>
      <c r="BO33">
        <v>2241</v>
      </c>
      <c r="BP33">
        <v>1138</v>
      </c>
      <c r="BQ33">
        <v>1103</v>
      </c>
      <c r="BR33">
        <v>112</v>
      </c>
      <c r="BS33">
        <v>64</v>
      </c>
      <c r="BT33">
        <v>48</v>
      </c>
      <c r="BU33">
        <v>1</v>
      </c>
      <c r="BV33">
        <v>0</v>
      </c>
      <c r="BW33">
        <v>1</v>
      </c>
      <c r="BX33">
        <v>7</v>
      </c>
      <c r="BY33">
        <v>6</v>
      </c>
      <c r="BZ33">
        <v>1</v>
      </c>
      <c r="CA33">
        <v>8</v>
      </c>
      <c r="CB33">
        <v>2</v>
      </c>
      <c r="CC33">
        <v>6</v>
      </c>
      <c r="CD33">
        <v>96</v>
      </c>
      <c r="CE33">
        <v>56</v>
      </c>
      <c r="CF33">
        <v>40</v>
      </c>
      <c r="CG33">
        <v>22296</v>
      </c>
      <c r="CH33">
        <v>7726</v>
      </c>
      <c r="CI33">
        <v>14570</v>
      </c>
    </row>
    <row r="34" spans="1:87">
      <c r="A34" s="1" t="s">
        <v>155</v>
      </c>
      <c r="B34" s="1" t="s">
        <v>156</v>
      </c>
      <c r="C34">
        <v>10572</v>
      </c>
      <c r="D34">
        <v>47926</v>
      </c>
      <c r="E34">
        <v>24755</v>
      </c>
      <c r="F34">
        <v>23171</v>
      </c>
      <c r="G34">
        <v>5951</v>
      </c>
      <c r="H34">
        <v>3107</v>
      </c>
      <c r="I34">
        <v>2844</v>
      </c>
      <c r="J34">
        <v>1932</v>
      </c>
      <c r="K34">
        <v>990</v>
      </c>
      <c r="L34">
        <v>942</v>
      </c>
      <c r="M34">
        <v>546</v>
      </c>
      <c r="N34">
        <v>281</v>
      </c>
      <c r="O34">
        <v>265</v>
      </c>
      <c r="P34">
        <v>37500</v>
      </c>
      <c r="Q34">
        <v>19843</v>
      </c>
      <c r="R34">
        <v>17657</v>
      </c>
      <c r="S34">
        <v>10426</v>
      </c>
      <c r="T34">
        <v>4912</v>
      </c>
      <c r="U34">
        <v>5514</v>
      </c>
      <c r="V34">
        <v>18374</v>
      </c>
      <c r="W34">
        <v>14536</v>
      </c>
      <c r="X34">
        <v>3838</v>
      </c>
      <c r="Y34">
        <v>16163</v>
      </c>
      <c r="Z34">
        <v>13260</v>
      </c>
      <c r="AA34">
        <v>2903</v>
      </c>
      <c r="AB34">
        <v>198</v>
      </c>
      <c r="AC34">
        <v>147</v>
      </c>
      <c r="AD34">
        <v>51</v>
      </c>
      <c r="AE34">
        <v>103</v>
      </c>
      <c r="AF34">
        <v>85</v>
      </c>
      <c r="AG34">
        <v>18</v>
      </c>
      <c r="AH34">
        <v>315</v>
      </c>
      <c r="AI34">
        <v>242</v>
      </c>
      <c r="AJ34">
        <v>73</v>
      </c>
      <c r="AK34">
        <v>15547</v>
      </c>
      <c r="AL34">
        <v>12786</v>
      </c>
      <c r="AM34">
        <v>2761</v>
      </c>
      <c r="AN34">
        <v>2211</v>
      </c>
      <c r="AO34">
        <v>1276</v>
      </c>
      <c r="AP34">
        <v>935</v>
      </c>
      <c r="AQ34">
        <v>121</v>
      </c>
      <c r="AR34">
        <v>57</v>
      </c>
      <c r="AS34">
        <v>64</v>
      </c>
      <c r="AT34">
        <v>22</v>
      </c>
      <c r="AU34">
        <v>13</v>
      </c>
      <c r="AV34">
        <v>9</v>
      </c>
      <c r="AW34">
        <v>58</v>
      </c>
      <c r="AX34">
        <v>29</v>
      </c>
      <c r="AY34">
        <v>29</v>
      </c>
      <c r="AZ34">
        <v>2010</v>
      </c>
      <c r="BA34">
        <v>1177</v>
      </c>
      <c r="BB34">
        <v>833</v>
      </c>
      <c r="BC34">
        <v>2057</v>
      </c>
      <c r="BD34">
        <v>1176</v>
      </c>
      <c r="BE34">
        <v>881</v>
      </c>
      <c r="BF34">
        <v>118</v>
      </c>
      <c r="BG34">
        <v>54</v>
      </c>
      <c r="BH34">
        <v>64</v>
      </c>
      <c r="BI34">
        <v>20</v>
      </c>
      <c r="BJ34">
        <v>12</v>
      </c>
      <c r="BK34">
        <v>8</v>
      </c>
      <c r="BL34">
        <v>44</v>
      </c>
      <c r="BM34">
        <v>20</v>
      </c>
      <c r="BN34">
        <v>24</v>
      </c>
      <c r="BO34">
        <v>1875</v>
      </c>
      <c r="BP34">
        <v>1090</v>
      </c>
      <c r="BQ34">
        <v>785</v>
      </c>
      <c r="BR34">
        <v>154</v>
      </c>
      <c r="BS34">
        <v>100</v>
      </c>
      <c r="BT34">
        <v>54</v>
      </c>
      <c r="BU34">
        <v>3</v>
      </c>
      <c r="BV34">
        <v>3</v>
      </c>
      <c r="BW34">
        <v>0</v>
      </c>
      <c r="BX34">
        <v>2</v>
      </c>
      <c r="BY34">
        <v>1</v>
      </c>
      <c r="BZ34">
        <v>1</v>
      </c>
      <c r="CA34">
        <v>14</v>
      </c>
      <c r="CB34">
        <v>9</v>
      </c>
      <c r="CC34">
        <v>5</v>
      </c>
      <c r="CD34">
        <v>135</v>
      </c>
      <c r="CE34">
        <v>87</v>
      </c>
      <c r="CF34">
        <v>48</v>
      </c>
      <c r="CG34">
        <v>29552</v>
      </c>
      <c r="CH34">
        <v>10219</v>
      </c>
      <c r="CI34">
        <v>19333</v>
      </c>
    </row>
    <row r="35" spans="1:87">
      <c r="A35" s="1" t="s">
        <v>157</v>
      </c>
      <c r="B35" s="1" t="s">
        <v>158</v>
      </c>
      <c r="C35">
        <v>6058</v>
      </c>
      <c r="D35">
        <v>24308</v>
      </c>
      <c r="E35">
        <v>12417</v>
      </c>
      <c r="F35">
        <v>11891</v>
      </c>
      <c r="G35">
        <v>2420</v>
      </c>
      <c r="H35">
        <v>1254</v>
      </c>
      <c r="I35">
        <v>1166</v>
      </c>
      <c r="J35">
        <v>2988</v>
      </c>
      <c r="K35">
        <v>1509</v>
      </c>
      <c r="L35">
        <v>1479</v>
      </c>
      <c r="M35">
        <v>339</v>
      </c>
      <c r="N35">
        <v>170</v>
      </c>
      <c r="O35">
        <v>169</v>
      </c>
      <c r="P35">
        <v>19963</v>
      </c>
      <c r="Q35">
        <v>10449</v>
      </c>
      <c r="R35">
        <v>9514</v>
      </c>
      <c r="S35">
        <v>4345</v>
      </c>
      <c r="T35">
        <v>1968</v>
      </c>
      <c r="U35">
        <v>2377</v>
      </c>
      <c r="V35">
        <v>9748</v>
      </c>
      <c r="W35">
        <v>7296</v>
      </c>
      <c r="X35">
        <v>2452</v>
      </c>
      <c r="Y35">
        <v>9267</v>
      </c>
      <c r="Z35">
        <v>7032</v>
      </c>
      <c r="AA35">
        <v>2235</v>
      </c>
      <c r="AB35">
        <v>37</v>
      </c>
      <c r="AC35">
        <v>26</v>
      </c>
      <c r="AD35">
        <v>11</v>
      </c>
      <c r="AE35">
        <v>26</v>
      </c>
      <c r="AF35">
        <v>17</v>
      </c>
      <c r="AG35">
        <v>9</v>
      </c>
      <c r="AH35">
        <v>40</v>
      </c>
      <c r="AI35">
        <v>32</v>
      </c>
      <c r="AJ35">
        <v>8</v>
      </c>
      <c r="AK35">
        <v>9164</v>
      </c>
      <c r="AL35">
        <v>6957</v>
      </c>
      <c r="AM35">
        <v>2207</v>
      </c>
      <c r="AN35">
        <v>481</v>
      </c>
      <c r="AO35">
        <v>264</v>
      </c>
      <c r="AP35">
        <v>217</v>
      </c>
      <c r="AQ35">
        <v>9</v>
      </c>
      <c r="AR35">
        <v>4</v>
      </c>
      <c r="AS35">
        <v>5</v>
      </c>
      <c r="AT35">
        <v>8</v>
      </c>
      <c r="AU35">
        <v>3</v>
      </c>
      <c r="AV35">
        <v>5</v>
      </c>
      <c r="AW35">
        <v>16</v>
      </c>
      <c r="AX35">
        <v>7</v>
      </c>
      <c r="AY35">
        <v>9</v>
      </c>
      <c r="AZ35">
        <v>448</v>
      </c>
      <c r="BA35">
        <v>250</v>
      </c>
      <c r="BB35">
        <v>198</v>
      </c>
      <c r="BC35">
        <v>418</v>
      </c>
      <c r="BD35">
        <v>230</v>
      </c>
      <c r="BE35">
        <v>188</v>
      </c>
      <c r="BF35">
        <v>9</v>
      </c>
      <c r="BG35">
        <v>4</v>
      </c>
      <c r="BH35">
        <v>5</v>
      </c>
      <c r="BI35">
        <v>8</v>
      </c>
      <c r="BJ35">
        <v>3</v>
      </c>
      <c r="BK35">
        <v>5</v>
      </c>
      <c r="BL35">
        <v>10</v>
      </c>
      <c r="BM35">
        <v>6</v>
      </c>
      <c r="BN35">
        <v>4</v>
      </c>
      <c r="BO35">
        <v>391</v>
      </c>
      <c r="BP35">
        <v>217</v>
      </c>
      <c r="BQ35">
        <v>174</v>
      </c>
      <c r="BR35">
        <v>63</v>
      </c>
      <c r="BS35">
        <v>34</v>
      </c>
      <c r="BT35">
        <v>29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6</v>
      </c>
      <c r="CB35">
        <v>1</v>
      </c>
      <c r="CC35">
        <v>5</v>
      </c>
      <c r="CD35">
        <v>57</v>
      </c>
      <c r="CE35">
        <v>33</v>
      </c>
      <c r="CF35">
        <v>24</v>
      </c>
      <c r="CG35">
        <v>14560</v>
      </c>
      <c r="CH35">
        <v>5121</v>
      </c>
      <c r="CI35">
        <v>9439</v>
      </c>
    </row>
    <row r="36" spans="1:87">
      <c r="A36" s="1" t="s">
        <v>159</v>
      </c>
      <c r="B36" s="1" t="s">
        <v>160</v>
      </c>
      <c r="C36">
        <v>8825</v>
      </c>
      <c r="D36">
        <v>36738</v>
      </c>
      <c r="E36">
        <v>19369</v>
      </c>
      <c r="F36">
        <v>17369</v>
      </c>
      <c r="G36">
        <v>2525</v>
      </c>
      <c r="H36">
        <v>1290</v>
      </c>
      <c r="I36">
        <v>1235</v>
      </c>
      <c r="J36">
        <v>3429</v>
      </c>
      <c r="K36">
        <v>1779</v>
      </c>
      <c r="L36">
        <v>1650</v>
      </c>
      <c r="M36">
        <v>657</v>
      </c>
      <c r="N36">
        <v>338</v>
      </c>
      <c r="O36">
        <v>319</v>
      </c>
      <c r="P36">
        <v>32040</v>
      </c>
      <c r="Q36">
        <v>17232</v>
      </c>
      <c r="R36">
        <v>14808</v>
      </c>
      <c r="S36">
        <v>4698</v>
      </c>
      <c r="T36">
        <v>2137</v>
      </c>
      <c r="U36">
        <v>2561</v>
      </c>
      <c r="V36">
        <v>14761</v>
      </c>
      <c r="W36">
        <v>10941</v>
      </c>
      <c r="X36">
        <v>3820</v>
      </c>
      <c r="Y36">
        <v>13906</v>
      </c>
      <c r="Z36">
        <v>10463</v>
      </c>
      <c r="AA36">
        <v>3443</v>
      </c>
      <c r="AB36">
        <v>90</v>
      </c>
      <c r="AC36">
        <v>70</v>
      </c>
      <c r="AD36">
        <v>20</v>
      </c>
      <c r="AE36">
        <v>189</v>
      </c>
      <c r="AF36">
        <v>139</v>
      </c>
      <c r="AG36">
        <v>50</v>
      </c>
      <c r="AH36">
        <v>81</v>
      </c>
      <c r="AI36">
        <v>56</v>
      </c>
      <c r="AJ36">
        <v>25</v>
      </c>
      <c r="AK36">
        <v>13546</v>
      </c>
      <c r="AL36">
        <v>10198</v>
      </c>
      <c r="AM36">
        <v>3348</v>
      </c>
      <c r="AN36">
        <v>855</v>
      </c>
      <c r="AO36">
        <v>478</v>
      </c>
      <c r="AP36">
        <v>377</v>
      </c>
      <c r="AQ36">
        <v>24</v>
      </c>
      <c r="AR36">
        <v>14</v>
      </c>
      <c r="AS36">
        <v>10</v>
      </c>
      <c r="AT36">
        <v>34</v>
      </c>
      <c r="AU36">
        <v>20</v>
      </c>
      <c r="AV36">
        <v>14</v>
      </c>
      <c r="AW36">
        <v>12</v>
      </c>
      <c r="AX36">
        <v>7</v>
      </c>
      <c r="AY36">
        <v>5</v>
      </c>
      <c r="AZ36">
        <v>785</v>
      </c>
      <c r="BA36">
        <v>437</v>
      </c>
      <c r="BB36">
        <v>348</v>
      </c>
      <c r="BC36">
        <v>699</v>
      </c>
      <c r="BD36">
        <v>385</v>
      </c>
      <c r="BE36">
        <v>314</v>
      </c>
      <c r="BF36">
        <v>24</v>
      </c>
      <c r="BG36">
        <v>14</v>
      </c>
      <c r="BH36">
        <v>10</v>
      </c>
      <c r="BI36">
        <v>33</v>
      </c>
      <c r="BJ36">
        <v>19</v>
      </c>
      <c r="BK36">
        <v>14</v>
      </c>
      <c r="BL36">
        <v>8</v>
      </c>
      <c r="BM36">
        <v>3</v>
      </c>
      <c r="BN36">
        <v>5</v>
      </c>
      <c r="BO36">
        <v>634</v>
      </c>
      <c r="BP36">
        <v>349</v>
      </c>
      <c r="BQ36">
        <v>285</v>
      </c>
      <c r="BR36">
        <v>156</v>
      </c>
      <c r="BS36">
        <v>93</v>
      </c>
      <c r="BT36">
        <v>63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4</v>
      </c>
      <c r="CB36">
        <v>4</v>
      </c>
      <c r="CC36">
        <v>0</v>
      </c>
      <c r="CD36">
        <v>151</v>
      </c>
      <c r="CE36">
        <v>88</v>
      </c>
      <c r="CF36">
        <v>63</v>
      </c>
      <c r="CG36">
        <v>21977</v>
      </c>
      <c r="CH36">
        <v>8428</v>
      </c>
      <c r="CI36">
        <v>13549</v>
      </c>
    </row>
    <row r="37" spans="1:87">
      <c r="A37" s="1" t="s">
        <v>161</v>
      </c>
      <c r="B37" s="1" t="s">
        <v>162</v>
      </c>
      <c r="C37">
        <v>9592</v>
      </c>
      <c r="D37">
        <v>37036</v>
      </c>
      <c r="E37">
        <v>19134</v>
      </c>
      <c r="F37">
        <v>17902</v>
      </c>
      <c r="G37">
        <v>3761</v>
      </c>
      <c r="H37">
        <v>1863</v>
      </c>
      <c r="I37">
        <v>1898</v>
      </c>
      <c r="J37">
        <v>4769</v>
      </c>
      <c r="K37">
        <v>2389</v>
      </c>
      <c r="L37">
        <v>2380</v>
      </c>
      <c r="M37">
        <v>763</v>
      </c>
      <c r="N37">
        <v>392</v>
      </c>
      <c r="O37">
        <v>371</v>
      </c>
      <c r="P37">
        <v>30444</v>
      </c>
      <c r="Q37">
        <v>16314</v>
      </c>
      <c r="R37">
        <v>14130</v>
      </c>
      <c r="S37">
        <v>6592</v>
      </c>
      <c r="T37">
        <v>2820</v>
      </c>
      <c r="U37">
        <v>3772</v>
      </c>
      <c r="V37">
        <v>15345</v>
      </c>
      <c r="W37">
        <v>11250</v>
      </c>
      <c r="X37">
        <v>4095</v>
      </c>
      <c r="Y37">
        <v>14252</v>
      </c>
      <c r="Z37">
        <v>10559</v>
      </c>
      <c r="AA37">
        <v>3693</v>
      </c>
      <c r="AB37">
        <v>48</v>
      </c>
      <c r="AC37">
        <v>33</v>
      </c>
      <c r="AD37">
        <v>15</v>
      </c>
      <c r="AE37">
        <v>96</v>
      </c>
      <c r="AF37">
        <v>72</v>
      </c>
      <c r="AG37">
        <v>24</v>
      </c>
      <c r="AH37">
        <v>125</v>
      </c>
      <c r="AI37">
        <v>89</v>
      </c>
      <c r="AJ37">
        <v>36</v>
      </c>
      <c r="AK37">
        <v>13983</v>
      </c>
      <c r="AL37">
        <v>10365</v>
      </c>
      <c r="AM37">
        <v>3618</v>
      </c>
      <c r="AN37">
        <v>1093</v>
      </c>
      <c r="AO37">
        <v>691</v>
      </c>
      <c r="AP37">
        <v>402</v>
      </c>
      <c r="AQ37">
        <v>16</v>
      </c>
      <c r="AR37">
        <v>9</v>
      </c>
      <c r="AS37">
        <v>7</v>
      </c>
      <c r="AT37">
        <v>42</v>
      </c>
      <c r="AU37">
        <v>16</v>
      </c>
      <c r="AV37">
        <v>26</v>
      </c>
      <c r="AW37">
        <v>40</v>
      </c>
      <c r="AX37">
        <v>16</v>
      </c>
      <c r="AY37">
        <v>24</v>
      </c>
      <c r="AZ37">
        <v>995</v>
      </c>
      <c r="BA37">
        <v>650</v>
      </c>
      <c r="BB37">
        <v>345</v>
      </c>
      <c r="BC37">
        <v>1035</v>
      </c>
      <c r="BD37">
        <v>651</v>
      </c>
      <c r="BE37">
        <v>384</v>
      </c>
      <c r="BF37">
        <v>16</v>
      </c>
      <c r="BG37">
        <v>9</v>
      </c>
      <c r="BH37">
        <v>7</v>
      </c>
      <c r="BI37">
        <v>39</v>
      </c>
      <c r="BJ37">
        <v>14</v>
      </c>
      <c r="BK37">
        <v>25</v>
      </c>
      <c r="BL37">
        <v>39</v>
      </c>
      <c r="BM37">
        <v>16</v>
      </c>
      <c r="BN37">
        <v>23</v>
      </c>
      <c r="BO37">
        <v>941</v>
      </c>
      <c r="BP37">
        <v>612</v>
      </c>
      <c r="BQ37">
        <v>329</v>
      </c>
      <c r="BR37">
        <v>58</v>
      </c>
      <c r="BS37">
        <v>40</v>
      </c>
      <c r="BT37">
        <v>18</v>
      </c>
      <c r="BU37">
        <v>0</v>
      </c>
      <c r="BV37">
        <v>0</v>
      </c>
      <c r="BW37">
        <v>0</v>
      </c>
      <c r="BX37">
        <v>3</v>
      </c>
      <c r="BY37">
        <v>2</v>
      </c>
      <c r="BZ37">
        <v>1</v>
      </c>
      <c r="CA37">
        <v>1</v>
      </c>
      <c r="CB37">
        <v>0</v>
      </c>
      <c r="CC37">
        <v>1</v>
      </c>
      <c r="CD37">
        <v>54</v>
      </c>
      <c r="CE37">
        <v>38</v>
      </c>
      <c r="CF37">
        <v>16</v>
      </c>
      <c r="CG37">
        <v>21691</v>
      </c>
      <c r="CH37">
        <v>7884</v>
      </c>
      <c r="CI37">
        <v>13807</v>
      </c>
    </row>
    <row r="38" spans="1:87">
      <c r="A38" s="1" t="s">
        <v>163</v>
      </c>
      <c r="B38" s="1" t="s">
        <v>164</v>
      </c>
      <c r="C38">
        <v>10326</v>
      </c>
      <c r="D38">
        <v>41107</v>
      </c>
      <c r="E38">
        <v>21293</v>
      </c>
      <c r="F38">
        <v>19814</v>
      </c>
      <c r="G38">
        <v>4140</v>
      </c>
      <c r="H38">
        <v>2101</v>
      </c>
      <c r="I38">
        <v>2039</v>
      </c>
      <c r="J38">
        <v>4031</v>
      </c>
      <c r="K38">
        <v>2014</v>
      </c>
      <c r="L38">
        <v>2017</v>
      </c>
      <c r="M38">
        <v>577</v>
      </c>
      <c r="N38">
        <v>294</v>
      </c>
      <c r="O38">
        <v>283</v>
      </c>
      <c r="P38">
        <v>33156</v>
      </c>
      <c r="Q38">
        <v>17793</v>
      </c>
      <c r="R38">
        <v>15363</v>
      </c>
      <c r="S38">
        <v>7951</v>
      </c>
      <c r="T38">
        <v>3500</v>
      </c>
      <c r="U38">
        <v>4451</v>
      </c>
      <c r="V38">
        <v>16911</v>
      </c>
      <c r="W38">
        <v>13135</v>
      </c>
      <c r="X38">
        <v>3776</v>
      </c>
      <c r="Y38">
        <v>15477</v>
      </c>
      <c r="Z38">
        <v>12160</v>
      </c>
      <c r="AA38">
        <v>3317</v>
      </c>
      <c r="AB38">
        <v>69</v>
      </c>
      <c r="AC38">
        <v>46</v>
      </c>
      <c r="AD38">
        <v>23</v>
      </c>
      <c r="AE38">
        <v>92</v>
      </c>
      <c r="AF38">
        <v>70</v>
      </c>
      <c r="AG38">
        <v>22</v>
      </c>
      <c r="AH38">
        <v>155</v>
      </c>
      <c r="AI38">
        <v>113</v>
      </c>
      <c r="AJ38">
        <v>42</v>
      </c>
      <c r="AK38">
        <v>15161</v>
      </c>
      <c r="AL38">
        <v>11931</v>
      </c>
      <c r="AM38">
        <v>3230</v>
      </c>
      <c r="AN38">
        <v>1434</v>
      </c>
      <c r="AO38">
        <v>975</v>
      </c>
      <c r="AP38">
        <v>459</v>
      </c>
      <c r="AQ38">
        <v>22</v>
      </c>
      <c r="AR38">
        <v>12</v>
      </c>
      <c r="AS38">
        <v>10</v>
      </c>
      <c r="AT38">
        <v>205</v>
      </c>
      <c r="AU38">
        <v>147</v>
      </c>
      <c r="AV38">
        <v>58</v>
      </c>
      <c r="AW38">
        <v>29</v>
      </c>
      <c r="AX38">
        <v>19</v>
      </c>
      <c r="AY38">
        <v>10</v>
      </c>
      <c r="AZ38">
        <v>1178</v>
      </c>
      <c r="BA38">
        <v>797</v>
      </c>
      <c r="BB38">
        <v>381</v>
      </c>
      <c r="BC38">
        <v>1332</v>
      </c>
      <c r="BD38">
        <v>900</v>
      </c>
      <c r="BE38">
        <v>432</v>
      </c>
      <c r="BF38">
        <v>20</v>
      </c>
      <c r="BG38">
        <v>10</v>
      </c>
      <c r="BH38">
        <v>10</v>
      </c>
      <c r="BI38">
        <v>201</v>
      </c>
      <c r="BJ38">
        <v>144</v>
      </c>
      <c r="BK38">
        <v>57</v>
      </c>
      <c r="BL38">
        <v>18</v>
      </c>
      <c r="BM38">
        <v>11</v>
      </c>
      <c r="BN38">
        <v>7</v>
      </c>
      <c r="BO38">
        <v>1093</v>
      </c>
      <c r="BP38">
        <v>735</v>
      </c>
      <c r="BQ38">
        <v>358</v>
      </c>
      <c r="BR38">
        <v>102</v>
      </c>
      <c r="BS38">
        <v>75</v>
      </c>
      <c r="BT38">
        <v>27</v>
      </c>
      <c r="BU38">
        <v>2</v>
      </c>
      <c r="BV38">
        <v>2</v>
      </c>
      <c r="BW38">
        <v>0</v>
      </c>
      <c r="BX38">
        <v>4</v>
      </c>
      <c r="BY38">
        <v>3</v>
      </c>
      <c r="BZ38">
        <v>1</v>
      </c>
      <c r="CA38">
        <v>11</v>
      </c>
      <c r="CB38">
        <v>8</v>
      </c>
      <c r="CC38">
        <v>3</v>
      </c>
      <c r="CD38">
        <v>85</v>
      </c>
      <c r="CE38">
        <v>62</v>
      </c>
      <c r="CF38">
        <v>23</v>
      </c>
      <c r="CG38">
        <v>24196</v>
      </c>
      <c r="CH38">
        <v>8158</v>
      </c>
      <c r="CI38">
        <v>16038</v>
      </c>
    </row>
    <row r="39" spans="1:87">
      <c r="A39" s="1" t="s">
        <v>165</v>
      </c>
      <c r="B39" s="1" t="s">
        <v>166</v>
      </c>
      <c r="C39">
        <v>9524</v>
      </c>
      <c r="D39">
        <v>36879</v>
      </c>
      <c r="E39">
        <v>19332</v>
      </c>
      <c r="F39">
        <v>17547</v>
      </c>
      <c r="G39">
        <v>3864</v>
      </c>
      <c r="H39">
        <v>1973</v>
      </c>
      <c r="I39">
        <v>1891</v>
      </c>
      <c r="J39">
        <v>6281</v>
      </c>
      <c r="K39">
        <v>3200</v>
      </c>
      <c r="L39">
        <v>3081</v>
      </c>
      <c r="M39">
        <v>1447</v>
      </c>
      <c r="N39">
        <v>752</v>
      </c>
      <c r="O39">
        <v>695</v>
      </c>
      <c r="P39">
        <v>27664</v>
      </c>
      <c r="Q39">
        <v>15298</v>
      </c>
      <c r="R39">
        <v>12366</v>
      </c>
      <c r="S39">
        <v>9215</v>
      </c>
      <c r="T39">
        <v>4034</v>
      </c>
      <c r="U39">
        <v>5181</v>
      </c>
      <c r="V39">
        <v>18252</v>
      </c>
      <c r="W39">
        <v>12457</v>
      </c>
      <c r="X39">
        <v>5795</v>
      </c>
      <c r="Y39">
        <v>15470</v>
      </c>
      <c r="Z39">
        <v>10743</v>
      </c>
      <c r="AA39">
        <v>4727</v>
      </c>
      <c r="AB39">
        <v>57</v>
      </c>
      <c r="AC39">
        <v>24</v>
      </c>
      <c r="AD39">
        <v>33</v>
      </c>
      <c r="AE39">
        <v>174</v>
      </c>
      <c r="AF39">
        <v>122</v>
      </c>
      <c r="AG39">
        <v>52</v>
      </c>
      <c r="AH39">
        <v>897</v>
      </c>
      <c r="AI39">
        <v>534</v>
      </c>
      <c r="AJ39">
        <v>363</v>
      </c>
      <c r="AK39">
        <v>14342</v>
      </c>
      <c r="AL39">
        <v>10063</v>
      </c>
      <c r="AM39">
        <v>4279</v>
      </c>
      <c r="AN39">
        <v>2782</v>
      </c>
      <c r="AO39">
        <v>1714</v>
      </c>
      <c r="AP39">
        <v>1068</v>
      </c>
      <c r="AQ39">
        <v>41</v>
      </c>
      <c r="AR39">
        <v>18</v>
      </c>
      <c r="AS39">
        <v>23</v>
      </c>
      <c r="AT39">
        <v>54</v>
      </c>
      <c r="AU39">
        <v>33</v>
      </c>
      <c r="AV39">
        <v>21</v>
      </c>
      <c r="AW39">
        <v>434</v>
      </c>
      <c r="AX39">
        <v>273</v>
      </c>
      <c r="AY39">
        <v>161</v>
      </c>
      <c r="AZ39">
        <v>2253</v>
      </c>
      <c r="BA39">
        <v>1390</v>
      </c>
      <c r="BB39">
        <v>863</v>
      </c>
      <c r="BC39">
        <v>1506</v>
      </c>
      <c r="BD39">
        <v>895</v>
      </c>
      <c r="BE39">
        <v>611</v>
      </c>
      <c r="BF39">
        <v>39</v>
      </c>
      <c r="BG39">
        <v>17</v>
      </c>
      <c r="BH39">
        <v>22</v>
      </c>
      <c r="BI39">
        <v>40</v>
      </c>
      <c r="BJ39">
        <v>22</v>
      </c>
      <c r="BK39">
        <v>18</v>
      </c>
      <c r="BL39">
        <v>44</v>
      </c>
      <c r="BM39">
        <v>20</v>
      </c>
      <c r="BN39">
        <v>24</v>
      </c>
      <c r="BO39">
        <v>1383</v>
      </c>
      <c r="BP39">
        <v>836</v>
      </c>
      <c r="BQ39">
        <v>547</v>
      </c>
      <c r="BR39">
        <v>1276</v>
      </c>
      <c r="BS39">
        <v>819</v>
      </c>
      <c r="BT39">
        <v>457</v>
      </c>
      <c r="BU39">
        <v>2</v>
      </c>
      <c r="BV39">
        <v>1</v>
      </c>
      <c r="BW39">
        <v>1</v>
      </c>
      <c r="BX39">
        <v>14</v>
      </c>
      <c r="BY39">
        <v>11</v>
      </c>
      <c r="BZ39">
        <v>3</v>
      </c>
      <c r="CA39">
        <v>390</v>
      </c>
      <c r="CB39">
        <v>253</v>
      </c>
      <c r="CC39">
        <v>137</v>
      </c>
      <c r="CD39">
        <v>870</v>
      </c>
      <c r="CE39">
        <v>554</v>
      </c>
      <c r="CF39">
        <v>316</v>
      </c>
      <c r="CG39">
        <v>18627</v>
      </c>
      <c r="CH39">
        <v>6875</v>
      </c>
      <c r="CI39">
        <v>11752</v>
      </c>
    </row>
    <row r="40" spans="1:87">
      <c r="A40" s="1" t="s">
        <v>167</v>
      </c>
      <c r="B40" s="1" t="s">
        <v>168</v>
      </c>
      <c r="C40">
        <v>16537</v>
      </c>
      <c r="D40">
        <v>59289</v>
      </c>
      <c r="E40">
        <v>32904</v>
      </c>
      <c r="F40">
        <v>26385</v>
      </c>
      <c r="G40">
        <v>5953</v>
      </c>
      <c r="H40">
        <v>2975</v>
      </c>
      <c r="I40">
        <v>2978</v>
      </c>
      <c r="J40">
        <v>4132</v>
      </c>
      <c r="K40">
        <v>2211</v>
      </c>
      <c r="L40">
        <v>1921</v>
      </c>
      <c r="M40">
        <v>1830</v>
      </c>
      <c r="N40">
        <v>1021</v>
      </c>
      <c r="O40">
        <v>809</v>
      </c>
      <c r="P40">
        <v>47874</v>
      </c>
      <c r="Q40">
        <v>27831</v>
      </c>
      <c r="R40">
        <v>20043</v>
      </c>
      <c r="S40">
        <v>11415</v>
      </c>
      <c r="T40">
        <v>5073</v>
      </c>
      <c r="U40">
        <v>6342</v>
      </c>
      <c r="V40">
        <v>33082</v>
      </c>
      <c r="W40">
        <v>23326</v>
      </c>
      <c r="X40">
        <v>9756</v>
      </c>
      <c r="Y40">
        <v>30217</v>
      </c>
      <c r="Z40">
        <v>21672</v>
      </c>
      <c r="AA40">
        <v>8545</v>
      </c>
      <c r="AB40">
        <v>109</v>
      </c>
      <c r="AC40">
        <v>63</v>
      </c>
      <c r="AD40">
        <v>46</v>
      </c>
      <c r="AE40">
        <v>306</v>
      </c>
      <c r="AF40">
        <v>214</v>
      </c>
      <c r="AG40">
        <v>92</v>
      </c>
      <c r="AH40">
        <v>1285</v>
      </c>
      <c r="AI40">
        <v>989</v>
      </c>
      <c r="AJ40">
        <v>296</v>
      </c>
      <c r="AK40">
        <v>28517</v>
      </c>
      <c r="AL40">
        <v>20406</v>
      </c>
      <c r="AM40">
        <v>8111</v>
      </c>
      <c r="AN40">
        <v>2865</v>
      </c>
      <c r="AO40">
        <v>1654</v>
      </c>
      <c r="AP40">
        <v>1211</v>
      </c>
      <c r="AQ40">
        <v>31</v>
      </c>
      <c r="AR40">
        <v>19</v>
      </c>
      <c r="AS40">
        <v>12</v>
      </c>
      <c r="AT40">
        <v>60</v>
      </c>
      <c r="AU40">
        <v>31</v>
      </c>
      <c r="AV40">
        <v>29</v>
      </c>
      <c r="AW40">
        <v>233</v>
      </c>
      <c r="AX40">
        <v>146</v>
      </c>
      <c r="AY40">
        <v>87</v>
      </c>
      <c r="AZ40">
        <v>2541</v>
      </c>
      <c r="BA40">
        <v>1458</v>
      </c>
      <c r="BB40">
        <v>1083</v>
      </c>
      <c r="BC40">
        <v>2535</v>
      </c>
      <c r="BD40">
        <v>1492</v>
      </c>
      <c r="BE40">
        <v>1043</v>
      </c>
      <c r="BF40">
        <v>30</v>
      </c>
      <c r="BG40">
        <v>18</v>
      </c>
      <c r="BH40">
        <v>12</v>
      </c>
      <c r="BI40">
        <v>57</v>
      </c>
      <c r="BJ40">
        <v>31</v>
      </c>
      <c r="BK40">
        <v>26</v>
      </c>
      <c r="BL40">
        <v>196</v>
      </c>
      <c r="BM40">
        <v>125</v>
      </c>
      <c r="BN40">
        <v>71</v>
      </c>
      <c r="BO40">
        <v>2252</v>
      </c>
      <c r="BP40">
        <v>1318</v>
      </c>
      <c r="BQ40">
        <v>934</v>
      </c>
      <c r="BR40">
        <v>330</v>
      </c>
      <c r="BS40">
        <v>162</v>
      </c>
      <c r="BT40">
        <v>168</v>
      </c>
      <c r="BU40">
        <v>1</v>
      </c>
      <c r="BV40">
        <v>1</v>
      </c>
      <c r="BW40">
        <v>0</v>
      </c>
      <c r="BX40">
        <v>3</v>
      </c>
      <c r="BY40">
        <v>0</v>
      </c>
      <c r="BZ40">
        <v>3</v>
      </c>
      <c r="CA40">
        <v>37</v>
      </c>
      <c r="CB40">
        <v>21</v>
      </c>
      <c r="CC40">
        <v>16</v>
      </c>
      <c r="CD40">
        <v>289</v>
      </c>
      <c r="CE40">
        <v>140</v>
      </c>
      <c r="CF40">
        <v>149</v>
      </c>
      <c r="CG40">
        <v>26207</v>
      </c>
      <c r="CH40">
        <v>9578</v>
      </c>
      <c r="CI40">
        <v>16629</v>
      </c>
    </row>
    <row r="41" spans="1:87">
      <c r="A41" s="1" t="s">
        <v>169</v>
      </c>
      <c r="B41" s="1" t="s">
        <v>170</v>
      </c>
      <c r="C41">
        <v>19506</v>
      </c>
      <c r="D41">
        <v>72794</v>
      </c>
      <c r="E41">
        <v>38471</v>
      </c>
      <c r="F41">
        <v>34323</v>
      </c>
      <c r="G41">
        <v>8580</v>
      </c>
      <c r="H41">
        <v>4431</v>
      </c>
      <c r="I41">
        <v>4149</v>
      </c>
      <c r="J41">
        <v>6241</v>
      </c>
      <c r="K41">
        <v>3210</v>
      </c>
      <c r="L41">
        <v>3031</v>
      </c>
      <c r="M41">
        <v>3556</v>
      </c>
      <c r="N41">
        <v>1837</v>
      </c>
      <c r="O41">
        <v>1719</v>
      </c>
      <c r="P41">
        <v>55069</v>
      </c>
      <c r="Q41">
        <v>30597</v>
      </c>
      <c r="R41">
        <v>24472</v>
      </c>
      <c r="S41">
        <v>17725</v>
      </c>
      <c r="T41">
        <v>7874</v>
      </c>
      <c r="U41">
        <v>9851</v>
      </c>
      <c r="V41">
        <v>37037</v>
      </c>
      <c r="W41">
        <v>25369</v>
      </c>
      <c r="X41">
        <v>11668</v>
      </c>
      <c r="Y41">
        <v>32477</v>
      </c>
      <c r="Z41">
        <v>22622</v>
      </c>
      <c r="AA41">
        <v>9855</v>
      </c>
      <c r="AB41">
        <v>258</v>
      </c>
      <c r="AC41">
        <v>179</v>
      </c>
      <c r="AD41">
        <v>79</v>
      </c>
      <c r="AE41">
        <v>1176</v>
      </c>
      <c r="AF41">
        <v>842</v>
      </c>
      <c r="AG41">
        <v>334</v>
      </c>
      <c r="AH41">
        <v>2038</v>
      </c>
      <c r="AI41">
        <v>1348</v>
      </c>
      <c r="AJ41">
        <v>690</v>
      </c>
      <c r="AK41">
        <v>29005</v>
      </c>
      <c r="AL41">
        <v>20253</v>
      </c>
      <c r="AM41">
        <v>8752</v>
      </c>
      <c r="AN41">
        <v>4560</v>
      </c>
      <c r="AO41">
        <v>2747</v>
      </c>
      <c r="AP41">
        <v>1813</v>
      </c>
      <c r="AQ41">
        <v>45</v>
      </c>
      <c r="AR41">
        <v>27</v>
      </c>
      <c r="AS41">
        <v>18</v>
      </c>
      <c r="AT41">
        <v>163</v>
      </c>
      <c r="AU41">
        <v>91</v>
      </c>
      <c r="AV41">
        <v>72</v>
      </c>
      <c r="AW41">
        <v>503</v>
      </c>
      <c r="AX41">
        <v>247</v>
      </c>
      <c r="AY41">
        <v>256</v>
      </c>
      <c r="AZ41">
        <v>3849</v>
      </c>
      <c r="BA41">
        <v>2382</v>
      </c>
      <c r="BB41">
        <v>1467</v>
      </c>
      <c r="BC41">
        <v>3766</v>
      </c>
      <c r="BD41">
        <v>2214</v>
      </c>
      <c r="BE41">
        <v>1552</v>
      </c>
      <c r="BF41">
        <v>45</v>
      </c>
      <c r="BG41">
        <v>27</v>
      </c>
      <c r="BH41">
        <v>18</v>
      </c>
      <c r="BI41">
        <v>154</v>
      </c>
      <c r="BJ41">
        <v>88</v>
      </c>
      <c r="BK41">
        <v>66</v>
      </c>
      <c r="BL41">
        <v>458</v>
      </c>
      <c r="BM41">
        <v>236</v>
      </c>
      <c r="BN41">
        <v>222</v>
      </c>
      <c r="BO41">
        <v>3109</v>
      </c>
      <c r="BP41">
        <v>1863</v>
      </c>
      <c r="BQ41">
        <v>1246</v>
      </c>
      <c r="BR41">
        <v>794</v>
      </c>
      <c r="BS41">
        <v>533</v>
      </c>
      <c r="BT41">
        <v>261</v>
      </c>
      <c r="BU41">
        <v>0</v>
      </c>
      <c r="BV41">
        <v>0</v>
      </c>
      <c r="BW41">
        <v>0</v>
      </c>
      <c r="BX41">
        <v>9</v>
      </c>
      <c r="BY41">
        <v>3</v>
      </c>
      <c r="BZ41">
        <v>6</v>
      </c>
      <c r="CA41">
        <v>45</v>
      </c>
      <c r="CB41">
        <v>11</v>
      </c>
      <c r="CC41">
        <v>34</v>
      </c>
      <c r="CD41">
        <v>740</v>
      </c>
      <c r="CE41">
        <v>519</v>
      </c>
      <c r="CF41">
        <v>221</v>
      </c>
      <c r="CG41">
        <v>35757</v>
      </c>
      <c r="CH41">
        <v>13102</v>
      </c>
      <c r="CI41">
        <v>22655</v>
      </c>
    </row>
    <row r="42" spans="1:87">
      <c r="A42" s="1" t="s">
        <v>171</v>
      </c>
      <c r="B42" s="1" t="s">
        <v>172</v>
      </c>
      <c r="C42">
        <v>15805</v>
      </c>
      <c r="D42">
        <v>57814</v>
      </c>
      <c r="E42">
        <v>31652</v>
      </c>
      <c r="F42">
        <v>26162</v>
      </c>
      <c r="G42">
        <v>5942</v>
      </c>
      <c r="H42">
        <v>3068</v>
      </c>
      <c r="I42">
        <v>2874</v>
      </c>
      <c r="J42">
        <v>3715</v>
      </c>
      <c r="K42">
        <v>1958</v>
      </c>
      <c r="L42">
        <v>1757</v>
      </c>
      <c r="M42">
        <v>1601</v>
      </c>
      <c r="N42">
        <v>888</v>
      </c>
      <c r="O42">
        <v>713</v>
      </c>
      <c r="P42">
        <v>45614</v>
      </c>
      <c r="Q42">
        <v>26356</v>
      </c>
      <c r="R42">
        <v>19258</v>
      </c>
      <c r="S42">
        <v>12200</v>
      </c>
      <c r="T42">
        <v>5296</v>
      </c>
      <c r="U42">
        <v>6904</v>
      </c>
      <c r="V42">
        <v>34557</v>
      </c>
      <c r="W42">
        <v>22922</v>
      </c>
      <c r="X42">
        <v>11635</v>
      </c>
      <c r="Y42">
        <v>30736</v>
      </c>
      <c r="Z42">
        <v>20966</v>
      </c>
      <c r="AA42">
        <v>9770</v>
      </c>
      <c r="AB42">
        <v>121</v>
      </c>
      <c r="AC42">
        <v>71</v>
      </c>
      <c r="AD42">
        <v>50</v>
      </c>
      <c r="AE42">
        <v>382</v>
      </c>
      <c r="AF42">
        <v>284</v>
      </c>
      <c r="AG42">
        <v>98</v>
      </c>
      <c r="AH42">
        <v>2055</v>
      </c>
      <c r="AI42">
        <v>1399</v>
      </c>
      <c r="AJ42">
        <v>656</v>
      </c>
      <c r="AK42">
        <v>28178</v>
      </c>
      <c r="AL42">
        <v>19212</v>
      </c>
      <c r="AM42">
        <v>8966</v>
      </c>
      <c r="AN42">
        <v>3821</v>
      </c>
      <c r="AO42">
        <v>1956</v>
      </c>
      <c r="AP42">
        <v>1865</v>
      </c>
      <c r="AQ42">
        <v>128</v>
      </c>
      <c r="AR42">
        <v>61</v>
      </c>
      <c r="AS42">
        <v>67</v>
      </c>
      <c r="AT42">
        <v>69</v>
      </c>
      <c r="AU42">
        <v>36</v>
      </c>
      <c r="AV42">
        <v>33</v>
      </c>
      <c r="AW42">
        <v>620</v>
      </c>
      <c r="AX42">
        <v>314</v>
      </c>
      <c r="AY42">
        <v>306</v>
      </c>
      <c r="AZ42">
        <v>3004</v>
      </c>
      <c r="BA42">
        <v>1545</v>
      </c>
      <c r="BB42">
        <v>1459</v>
      </c>
      <c r="BC42">
        <v>3633</v>
      </c>
      <c r="BD42">
        <v>1854</v>
      </c>
      <c r="BE42">
        <v>1779</v>
      </c>
      <c r="BF42">
        <v>127</v>
      </c>
      <c r="BG42">
        <v>60</v>
      </c>
      <c r="BH42">
        <v>67</v>
      </c>
      <c r="BI42">
        <v>65</v>
      </c>
      <c r="BJ42">
        <v>33</v>
      </c>
      <c r="BK42">
        <v>32</v>
      </c>
      <c r="BL42">
        <v>587</v>
      </c>
      <c r="BM42">
        <v>297</v>
      </c>
      <c r="BN42">
        <v>290</v>
      </c>
      <c r="BO42">
        <v>2854</v>
      </c>
      <c r="BP42">
        <v>1464</v>
      </c>
      <c r="BQ42">
        <v>1390</v>
      </c>
      <c r="BR42">
        <v>188</v>
      </c>
      <c r="BS42">
        <v>102</v>
      </c>
      <c r="BT42">
        <v>86</v>
      </c>
      <c r="BU42">
        <v>1</v>
      </c>
      <c r="BV42">
        <v>1</v>
      </c>
      <c r="BW42">
        <v>0</v>
      </c>
      <c r="BX42">
        <v>4</v>
      </c>
      <c r="BY42">
        <v>3</v>
      </c>
      <c r="BZ42">
        <v>1</v>
      </c>
      <c r="CA42">
        <v>33</v>
      </c>
      <c r="CB42">
        <v>17</v>
      </c>
      <c r="CC42">
        <v>16</v>
      </c>
      <c r="CD42">
        <v>150</v>
      </c>
      <c r="CE42">
        <v>81</v>
      </c>
      <c r="CF42">
        <v>69</v>
      </c>
      <c r="CG42">
        <v>23257</v>
      </c>
      <c r="CH42">
        <v>8730</v>
      </c>
      <c r="CI42">
        <v>14527</v>
      </c>
    </row>
    <row r="43" spans="1:87">
      <c r="A43" s="1" t="s">
        <v>173</v>
      </c>
      <c r="B43" s="1" t="s">
        <v>174</v>
      </c>
      <c r="C43">
        <v>10620</v>
      </c>
      <c r="D43">
        <v>41352</v>
      </c>
      <c r="E43">
        <v>21707</v>
      </c>
      <c r="F43">
        <v>19645</v>
      </c>
      <c r="G43">
        <v>4833</v>
      </c>
      <c r="H43">
        <v>2473</v>
      </c>
      <c r="I43">
        <v>2360</v>
      </c>
      <c r="J43">
        <v>8353</v>
      </c>
      <c r="K43">
        <v>4218</v>
      </c>
      <c r="L43">
        <v>4135</v>
      </c>
      <c r="M43">
        <v>1203</v>
      </c>
      <c r="N43">
        <v>650</v>
      </c>
      <c r="O43">
        <v>553</v>
      </c>
      <c r="P43">
        <v>30095</v>
      </c>
      <c r="Q43">
        <v>16706</v>
      </c>
      <c r="R43">
        <v>13389</v>
      </c>
      <c r="S43">
        <v>11257</v>
      </c>
      <c r="T43">
        <v>5001</v>
      </c>
      <c r="U43">
        <v>6256</v>
      </c>
      <c r="V43">
        <v>22023</v>
      </c>
      <c r="W43">
        <v>14301</v>
      </c>
      <c r="X43">
        <v>7722</v>
      </c>
      <c r="Y43">
        <v>20191</v>
      </c>
      <c r="Z43">
        <v>13242</v>
      </c>
      <c r="AA43">
        <v>6949</v>
      </c>
      <c r="AB43">
        <v>130</v>
      </c>
      <c r="AC43">
        <v>78</v>
      </c>
      <c r="AD43">
        <v>52</v>
      </c>
      <c r="AE43">
        <v>313</v>
      </c>
      <c r="AF43">
        <v>215</v>
      </c>
      <c r="AG43">
        <v>98</v>
      </c>
      <c r="AH43">
        <v>307</v>
      </c>
      <c r="AI43">
        <v>180</v>
      </c>
      <c r="AJ43">
        <v>127</v>
      </c>
      <c r="AK43">
        <v>19441</v>
      </c>
      <c r="AL43">
        <v>12769</v>
      </c>
      <c r="AM43">
        <v>6672</v>
      </c>
      <c r="AN43">
        <v>1832</v>
      </c>
      <c r="AO43">
        <v>1059</v>
      </c>
      <c r="AP43">
        <v>773</v>
      </c>
      <c r="AQ43">
        <v>59</v>
      </c>
      <c r="AR43">
        <v>23</v>
      </c>
      <c r="AS43">
        <v>36</v>
      </c>
      <c r="AT43">
        <v>207</v>
      </c>
      <c r="AU43">
        <v>123</v>
      </c>
      <c r="AV43">
        <v>84</v>
      </c>
      <c r="AW43">
        <v>68</v>
      </c>
      <c r="AX43">
        <v>44</v>
      </c>
      <c r="AY43">
        <v>24</v>
      </c>
      <c r="AZ43">
        <v>1498</v>
      </c>
      <c r="BA43">
        <v>869</v>
      </c>
      <c r="BB43">
        <v>629</v>
      </c>
      <c r="BC43">
        <v>1615</v>
      </c>
      <c r="BD43">
        <v>913</v>
      </c>
      <c r="BE43">
        <v>702</v>
      </c>
      <c r="BF43">
        <v>57</v>
      </c>
      <c r="BG43">
        <v>21</v>
      </c>
      <c r="BH43">
        <v>36</v>
      </c>
      <c r="BI43">
        <v>206</v>
      </c>
      <c r="BJ43">
        <v>122</v>
      </c>
      <c r="BK43">
        <v>84</v>
      </c>
      <c r="BL43">
        <v>33</v>
      </c>
      <c r="BM43">
        <v>15</v>
      </c>
      <c r="BN43">
        <v>18</v>
      </c>
      <c r="BO43">
        <v>1319</v>
      </c>
      <c r="BP43">
        <v>755</v>
      </c>
      <c r="BQ43">
        <v>564</v>
      </c>
      <c r="BR43">
        <v>217</v>
      </c>
      <c r="BS43">
        <v>146</v>
      </c>
      <c r="BT43">
        <v>71</v>
      </c>
      <c r="BU43">
        <v>2</v>
      </c>
      <c r="BV43">
        <v>2</v>
      </c>
      <c r="BW43">
        <v>0</v>
      </c>
      <c r="BX43">
        <v>1</v>
      </c>
      <c r="BY43">
        <v>1</v>
      </c>
      <c r="BZ43">
        <v>0</v>
      </c>
      <c r="CA43">
        <v>35</v>
      </c>
      <c r="CB43">
        <v>29</v>
      </c>
      <c r="CC43">
        <v>6</v>
      </c>
      <c r="CD43">
        <v>179</v>
      </c>
      <c r="CE43">
        <v>114</v>
      </c>
      <c r="CF43">
        <v>65</v>
      </c>
      <c r="CG43">
        <v>19329</v>
      </c>
      <c r="CH43">
        <v>7406</v>
      </c>
      <c r="CI43">
        <v>11923</v>
      </c>
    </row>
    <row r="44" spans="1:87">
      <c r="A44" s="1" t="s">
        <v>175</v>
      </c>
      <c r="B44" s="1" t="s">
        <v>176</v>
      </c>
      <c r="C44">
        <v>13291</v>
      </c>
      <c r="D44">
        <v>51200</v>
      </c>
      <c r="E44">
        <v>26617</v>
      </c>
      <c r="F44">
        <v>24583</v>
      </c>
      <c r="G44">
        <v>5375</v>
      </c>
      <c r="H44">
        <v>2775</v>
      </c>
      <c r="I44">
        <v>2600</v>
      </c>
      <c r="J44">
        <v>5856</v>
      </c>
      <c r="K44">
        <v>2965</v>
      </c>
      <c r="L44">
        <v>2891</v>
      </c>
      <c r="M44">
        <v>993</v>
      </c>
      <c r="N44">
        <v>516</v>
      </c>
      <c r="O44">
        <v>477</v>
      </c>
      <c r="P44">
        <v>40583</v>
      </c>
      <c r="Q44">
        <v>21980</v>
      </c>
      <c r="R44">
        <v>18603</v>
      </c>
      <c r="S44">
        <v>10617</v>
      </c>
      <c r="T44">
        <v>4637</v>
      </c>
      <c r="U44">
        <v>5980</v>
      </c>
      <c r="V44">
        <v>24523</v>
      </c>
      <c r="W44">
        <v>17087</v>
      </c>
      <c r="X44">
        <v>7436</v>
      </c>
      <c r="Y44">
        <v>22775</v>
      </c>
      <c r="Z44">
        <v>16080</v>
      </c>
      <c r="AA44">
        <v>6695</v>
      </c>
      <c r="AB44">
        <v>237</v>
      </c>
      <c r="AC44">
        <v>163</v>
      </c>
      <c r="AD44">
        <v>74</v>
      </c>
      <c r="AE44">
        <v>123</v>
      </c>
      <c r="AF44">
        <v>84</v>
      </c>
      <c r="AG44">
        <v>39</v>
      </c>
      <c r="AH44">
        <v>541</v>
      </c>
      <c r="AI44">
        <v>333</v>
      </c>
      <c r="AJ44">
        <v>208</v>
      </c>
      <c r="AK44">
        <v>21874</v>
      </c>
      <c r="AL44">
        <v>15500</v>
      </c>
      <c r="AM44">
        <v>6374</v>
      </c>
      <c r="AN44">
        <v>1748</v>
      </c>
      <c r="AO44">
        <v>1007</v>
      </c>
      <c r="AP44">
        <v>741</v>
      </c>
      <c r="AQ44">
        <v>47</v>
      </c>
      <c r="AR44">
        <v>23</v>
      </c>
      <c r="AS44">
        <v>24</v>
      </c>
      <c r="AT44">
        <v>61</v>
      </c>
      <c r="AU44">
        <v>32</v>
      </c>
      <c r="AV44">
        <v>29</v>
      </c>
      <c r="AW44">
        <v>89</v>
      </c>
      <c r="AX44">
        <v>39</v>
      </c>
      <c r="AY44">
        <v>50</v>
      </c>
      <c r="AZ44">
        <v>1551</v>
      </c>
      <c r="BA44">
        <v>913</v>
      </c>
      <c r="BB44">
        <v>638</v>
      </c>
      <c r="BC44">
        <v>1632</v>
      </c>
      <c r="BD44">
        <v>942</v>
      </c>
      <c r="BE44">
        <v>690</v>
      </c>
      <c r="BF44">
        <v>46</v>
      </c>
      <c r="BG44">
        <v>22</v>
      </c>
      <c r="BH44">
        <v>24</v>
      </c>
      <c r="BI44">
        <v>61</v>
      </c>
      <c r="BJ44">
        <v>32</v>
      </c>
      <c r="BK44">
        <v>29</v>
      </c>
      <c r="BL44">
        <v>83</v>
      </c>
      <c r="BM44">
        <v>36</v>
      </c>
      <c r="BN44">
        <v>47</v>
      </c>
      <c r="BO44">
        <v>1442</v>
      </c>
      <c r="BP44">
        <v>852</v>
      </c>
      <c r="BQ44">
        <v>590</v>
      </c>
      <c r="BR44">
        <v>116</v>
      </c>
      <c r="BS44">
        <v>65</v>
      </c>
      <c r="BT44">
        <v>51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6</v>
      </c>
      <c r="CB44">
        <v>3</v>
      </c>
      <c r="CC44">
        <v>3</v>
      </c>
      <c r="CD44">
        <v>109</v>
      </c>
      <c r="CE44">
        <v>61</v>
      </c>
      <c r="CF44">
        <v>48</v>
      </c>
      <c r="CG44">
        <v>26677</v>
      </c>
      <c r="CH44">
        <v>9530</v>
      </c>
      <c r="CI44">
        <v>17147</v>
      </c>
    </row>
    <row r="45" spans="1:87">
      <c r="A45" s="1" t="s">
        <v>177</v>
      </c>
      <c r="B45" s="1" t="s">
        <v>178</v>
      </c>
      <c r="C45">
        <v>10051</v>
      </c>
      <c r="D45">
        <v>40212</v>
      </c>
      <c r="E45">
        <v>20754</v>
      </c>
      <c r="F45">
        <v>19458</v>
      </c>
      <c r="G45">
        <v>4199</v>
      </c>
      <c r="H45">
        <v>2107</v>
      </c>
      <c r="I45">
        <v>2092</v>
      </c>
      <c r="J45">
        <v>6767</v>
      </c>
      <c r="K45">
        <v>3431</v>
      </c>
      <c r="L45">
        <v>3336</v>
      </c>
      <c r="M45">
        <v>653</v>
      </c>
      <c r="N45">
        <v>328</v>
      </c>
      <c r="O45">
        <v>325</v>
      </c>
      <c r="P45">
        <v>31605</v>
      </c>
      <c r="Q45">
        <v>17069</v>
      </c>
      <c r="R45">
        <v>14536</v>
      </c>
      <c r="S45">
        <v>8607</v>
      </c>
      <c r="T45">
        <v>3685</v>
      </c>
      <c r="U45">
        <v>4922</v>
      </c>
      <c r="V45">
        <v>18024</v>
      </c>
      <c r="W45">
        <v>12973</v>
      </c>
      <c r="X45">
        <v>5051</v>
      </c>
      <c r="Y45">
        <v>17084</v>
      </c>
      <c r="Z45">
        <v>12430</v>
      </c>
      <c r="AA45">
        <v>4654</v>
      </c>
      <c r="AB45">
        <v>20</v>
      </c>
      <c r="AC45">
        <v>15</v>
      </c>
      <c r="AD45">
        <v>5</v>
      </c>
      <c r="AE45">
        <v>61</v>
      </c>
      <c r="AF45">
        <v>50</v>
      </c>
      <c r="AG45">
        <v>11</v>
      </c>
      <c r="AH45">
        <v>162</v>
      </c>
      <c r="AI45">
        <v>107</v>
      </c>
      <c r="AJ45">
        <v>55</v>
      </c>
      <c r="AK45">
        <v>16841</v>
      </c>
      <c r="AL45">
        <v>12258</v>
      </c>
      <c r="AM45">
        <v>4583</v>
      </c>
      <c r="AN45">
        <v>940</v>
      </c>
      <c r="AO45">
        <v>543</v>
      </c>
      <c r="AP45">
        <v>397</v>
      </c>
      <c r="AQ45">
        <v>11</v>
      </c>
      <c r="AR45">
        <v>5</v>
      </c>
      <c r="AS45">
        <v>6</v>
      </c>
      <c r="AT45">
        <v>6</v>
      </c>
      <c r="AU45">
        <v>5</v>
      </c>
      <c r="AV45">
        <v>1</v>
      </c>
      <c r="AW45">
        <v>29</v>
      </c>
      <c r="AX45">
        <v>10</v>
      </c>
      <c r="AY45">
        <v>19</v>
      </c>
      <c r="AZ45">
        <v>894</v>
      </c>
      <c r="BA45">
        <v>523</v>
      </c>
      <c r="BB45">
        <v>371</v>
      </c>
      <c r="BC45">
        <v>824</v>
      </c>
      <c r="BD45">
        <v>480</v>
      </c>
      <c r="BE45">
        <v>344</v>
      </c>
      <c r="BF45">
        <v>10</v>
      </c>
      <c r="BG45">
        <v>4</v>
      </c>
      <c r="BH45">
        <v>6</v>
      </c>
      <c r="BI45">
        <v>6</v>
      </c>
      <c r="BJ45">
        <v>5</v>
      </c>
      <c r="BK45">
        <v>1</v>
      </c>
      <c r="BL45">
        <v>14</v>
      </c>
      <c r="BM45">
        <v>6</v>
      </c>
      <c r="BN45">
        <v>8</v>
      </c>
      <c r="BO45">
        <v>794</v>
      </c>
      <c r="BP45">
        <v>465</v>
      </c>
      <c r="BQ45">
        <v>329</v>
      </c>
      <c r="BR45">
        <v>116</v>
      </c>
      <c r="BS45">
        <v>63</v>
      </c>
      <c r="BT45">
        <v>53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15</v>
      </c>
      <c r="CB45">
        <v>4</v>
      </c>
      <c r="CC45">
        <v>11</v>
      </c>
      <c r="CD45">
        <v>100</v>
      </c>
      <c r="CE45">
        <v>58</v>
      </c>
      <c r="CF45">
        <v>42</v>
      </c>
      <c r="CG45">
        <v>22188</v>
      </c>
      <c r="CH45">
        <v>7781</v>
      </c>
      <c r="CI45">
        <v>14407</v>
      </c>
    </row>
    <row r="46" spans="1:87">
      <c r="A46" s="1" t="s">
        <v>179</v>
      </c>
      <c r="B46" s="1" t="s">
        <v>180</v>
      </c>
      <c r="C46">
        <v>8503</v>
      </c>
      <c r="D46">
        <v>34196</v>
      </c>
      <c r="E46">
        <v>17527</v>
      </c>
      <c r="F46">
        <v>16669</v>
      </c>
      <c r="G46">
        <v>3017</v>
      </c>
      <c r="H46">
        <v>1549</v>
      </c>
      <c r="I46">
        <v>1468</v>
      </c>
      <c r="J46">
        <v>2907</v>
      </c>
      <c r="K46">
        <v>1465</v>
      </c>
      <c r="L46">
        <v>1442</v>
      </c>
      <c r="M46">
        <v>612</v>
      </c>
      <c r="N46">
        <v>308</v>
      </c>
      <c r="O46">
        <v>304</v>
      </c>
      <c r="P46">
        <v>28811</v>
      </c>
      <c r="Q46">
        <v>15111</v>
      </c>
      <c r="R46">
        <v>13700</v>
      </c>
      <c r="S46">
        <v>5385</v>
      </c>
      <c r="T46">
        <v>2416</v>
      </c>
      <c r="U46">
        <v>2969</v>
      </c>
      <c r="V46">
        <v>13572</v>
      </c>
      <c r="W46">
        <v>10196</v>
      </c>
      <c r="X46">
        <v>3376</v>
      </c>
      <c r="Y46">
        <v>11780</v>
      </c>
      <c r="Z46">
        <v>9151</v>
      </c>
      <c r="AA46">
        <v>2629</v>
      </c>
      <c r="AB46">
        <v>58</v>
      </c>
      <c r="AC46">
        <v>39</v>
      </c>
      <c r="AD46">
        <v>19</v>
      </c>
      <c r="AE46">
        <v>92</v>
      </c>
      <c r="AF46">
        <v>68</v>
      </c>
      <c r="AG46">
        <v>24</v>
      </c>
      <c r="AH46">
        <v>172</v>
      </c>
      <c r="AI46">
        <v>134</v>
      </c>
      <c r="AJ46">
        <v>38</v>
      </c>
      <c r="AK46">
        <v>11458</v>
      </c>
      <c r="AL46">
        <v>8910</v>
      </c>
      <c r="AM46">
        <v>2548</v>
      </c>
      <c r="AN46">
        <v>1792</v>
      </c>
      <c r="AO46">
        <v>1045</v>
      </c>
      <c r="AP46">
        <v>747</v>
      </c>
      <c r="AQ46">
        <v>40</v>
      </c>
      <c r="AR46">
        <v>24</v>
      </c>
      <c r="AS46">
        <v>16</v>
      </c>
      <c r="AT46">
        <v>42</v>
      </c>
      <c r="AU46">
        <v>20</v>
      </c>
      <c r="AV46">
        <v>22</v>
      </c>
      <c r="AW46">
        <v>109</v>
      </c>
      <c r="AX46">
        <v>44</v>
      </c>
      <c r="AY46">
        <v>65</v>
      </c>
      <c r="AZ46">
        <v>1601</v>
      </c>
      <c r="BA46">
        <v>957</v>
      </c>
      <c r="BB46">
        <v>644</v>
      </c>
      <c r="BC46">
        <v>1525</v>
      </c>
      <c r="BD46">
        <v>915</v>
      </c>
      <c r="BE46">
        <v>610</v>
      </c>
      <c r="BF46">
        <v>38</v>
      </c>
      <c r="BG46">
        <v>22</v>
      </c>
      <c r="BH46">
        <v>16</v>
      </c>
      <c r="BI46">
        <v>38</v>
      </c>
      <c r="BJ46">
        <v>19</v>
      </c>
      <c r="BK46">
        <v>19</v>
      </c>
      <c r="BL46">
        <v>53</v>
      </c>
      <c r="BM46">
        <v>35</v>
      </c>
      <c r="BN46">
        <v>18</v>
      </c>
      <c r="BO46">
        <v>1396</v>
      </c>
      <c r="BP46">
        <v>839</v>
      </c>
      <c r="BQ46">
        <v>557</v>
      </c>
      <c r="BR46">
        <v>267</v>
      </c>
      <c r="BS46">
        <v>130</v>
      </c>
      <c r="BT46">
        <v>137</v>
      </c>
      <c r="BU46">
        <v>2</v>
      </c>
      <c r="BV46">
        <v>2</v>
      </c>
      <c r="BW46">
        <v>0</v>
      </c>
      <c r="BX46">
        <v>4</v>
      </c>
      <c r="BY46">
        <v>1</v>
      </c>
      <c r="BZ46">
        <v>3</v>
      </c>
      <c r="CA46">
        <v>56</v>
      </c>
      <c r="CB46">
        <v>9</v>
      </c>
      <c r="CC46">
        <v>47</v>
      </c>
      <c r="CD46">
        <v>205</v>
      </c>
      <c r="CE46">
        <v>118</v>
      </c>
      <c r="CF46">
        <v>87</v>
      </c>
      <c r="CG46">
        <v>20624</v>
      </c>
      <c r="CH46">
        <v>7331</v>
      </c>
      <c r="CI46">
        <v>13293</v>
      </c>
    </row>
    <row r="47" spans="1:87">
      <c r="A47" s="1" t="s">
        <v>181</v>
      </c>
      <c r="B47" s="1" t="s">
        <v>182</v>
      </c>
      <c r="C47">
        <v>7696</v>
      </c>
      <c r="D47">
        <v>31449</v>
      </c>
      <c r="E47">
        <v>16046</v>
      </c>
      <c r="F47">
        <v>15403</v>
      </c>
      <c r="G47">
        <v>3197</v>
      </c>
      <c r="H47">
        <v>1632</v>
      </c>
      <c r="I47">
        <v>1565</v>
      </c>
      <c r="J47">
        <v>2633</v>
      </c>
      <c r="K47">
        <v>1334</v>
      </c>
      <c r="L47">
        <v>1299</v>
      </c>
      <c r="M47">
        <v>284</v>
      </c>
      <c r="N47">
        <v>143</v>
      </c>
      <c r="O47">
        <v>141</v>
      </c>
      <c r="P47">
        <v>26399</v>
      </c>
      <c r="Q47">
        <v>13750</v>
      </c>
      <c r="R47">
        <v>12649</v>
      </c>
      <c r="S47">
        <v>5050</v>
      </c>
      <c r="T47">
        <v>2296</v>
      </c>
      <c r="U47">
        <v>2754</v>
      </c>
      <c r="V47">
        <v>12301</v>
      </c>
      <c r="W47">
        <v>9431</v>
      </c>
      <c r="X47">
        <v>2870</v>
      </c>
      <c r="Y47">
        <v>11169</v>
      </c>
      <c r="Z47">
        <v>8656</v>
      </c>
      <c r="AA47">
        <v>2513</v>
      </c>
      <c r="AB47">
        <v>41</v>
      </c>
      <c r="AC47">
        <v>26</v>
      </c>
      <c r="AD47">
        <v>15</v>
      </c>
      <c r="AE47">
        <v>89</v>
      </c>
      <c r="AF47">
        <v>69</v>
      </c>
      <c r="AG47">
        <v>20</v>
      </c>
      <c r="AH47">
        <v>170</v>
      </c>
      <c r="AI47">
        <v>142</v>
      </c>
      <c r="AJ47">
        <v>28</v>
      </c>
      <c r="AK47">
        <v>10869</v>
      </c>
      <c r="AL47">
        <v>8419</v>
      </c>
      <c r="AM47">
        <v>2450</v>
      </c>
      <c r="AN47">
        <v>1132</v>
      </c>
      <c r="AO47">
        <v>775</v>
      </c>
      <c r="AP47">
        <v>357</v>
      </c>
      <c r="AQ47">
        <v>18</v>
      </c>
      <c r="AR47">
        <v>14</v>
      </c>
      <c r="AS47">
        <v>4</v>
      </c>
      <c r="AT47">
        <v>18</v>
      </c>
      <c r="AU47">
        <v>10</v>
      </c>
      <c r="AV47">
        <v>8</v>
      </c>
      <c r="AW47">
        <v>89</v>
      </c>
      <c r="AX47">
        <v>61</v>
      </c>
      <c r="AY47">
        <v>28</v>
      </c>
      <c r="AZ47">
        <v>1007</v>
      </c>
      <c r="BA47">
        <v>690</v>
      </c>
      <c r="BB47">
        <v>317</v>
      </c>
      <c r="BC47">
        <v>1031</v>
      </c>
      <c r="BD47">
        <v>708</v>
      </c>
      <c r="BE47">
        <v>323</v>
      </c>
      <c r="BF47">
        <v>18</v>
      </c>
      <c r="BG47">
        <v>14</v>
      </c>
      <c r="BH47">
        <v>4</v>
      </c>
      <c r="BI47">
        <v>12</v>
      </c>
      <c r="BJ47">
        <v>6</v>
      </c>
      <c r="BK47">
        <v>6</v>
      </c>
      <c r="BL47">
        <v>70</v>
      </c>
      <c r="BM47">
        <v>50</v>
      </c>
      <c r="BN47">
        <v>20</v>
      </c>
      <c r="BO47">
        <v>931</v>
      </c>
      <c r="BP47">
        <v>638</v>
      </c>
      <c r="BQ47">
        <v>293</v>
      </c>
      <c r="BR47">
        <v>101</v>
      </c>
      <c r="BS47">
        <v>67</v>
      </c>
      <c r="BT47">
        <v>34</v>
      </c>
      <c r="BU47">
        <v>0</v>
      </c>
      <c r="BV47">
        <v>0</v>
      </c>
      <c r="BW47">
        <v>0</v>
      </c>
      <c r="BX47">
        <v>6</v>
      </c>
      <c r="BY47">
        <v>4</v>
      </c>
      <c r="BZ47">
        <v>2</v>
      </c>
      <c r="CA47">
        <v>19</v>
      </c>
      <c r="CB47">
        <v>11</v>
      </c>
      <c r="CC47">
        <v>8</v>
      </c>
      <c r="CD47">
        <v>76</v>
      </c>
      <c r="CE47">
        <v>52</v>
      </c>
      <c r="CF47">
        <v>24</v>
      </c>
      <c r="CG47">
        <v>19148</v>
      </c>
      <c r="CH47">
        <v>6615</v>
      </c>
      <c r="CI47">
        <v>12533</v>
      </c>
    </row>
    <row r="48" spans="1:87">
      <c r="A48" s="1" t="s">
        <v>183</v>
      </c>
      <c r="B48" s="1" t="s">
        <v>184</v>
      </c>
      <c r="C48">
        <v>8941</v>
      </c>
      <c r="D48">
        <v>42135</v>
      </c>
      <c r="E48">
        <v>21936</v>
      </c>
      <c r="F48">
        <v>20199</v>
      </c>
      <c r="G48">
        <v>5872</v>
      </c>
      <c r="H48">
        <v>3019</v>
      </c>
      <c r="I48">
        <v>2853</v>
      </c>
      <c r="J48">
        <v>7645</v>
      </c>
      <c r="K48">
        <v>3859</v>
      </c>
      <c r="L48">
        <v>3786</v>
      </c>
      <c r="M48">
        <v>418</v>
      </c>
      <c r="N48">
        <v>212</v>
      </c>
      <c r="O48">
        <v>206</v>
      </c>
      <c r="P48">
        <v>28559</v>
      </c>
      <c r="Q48">
        <v>15278</v>
      </c>
      <c r="R48">
        <v>13281</v>
      </c>
      <c r="S48">
        <v>13576</v>
      </c>
      <c r="T48">
        <v>6658</v>
      </c>
      <c r="U48">
        <v>6918</v>
      </c>
      <c r="V48">
        <v>16403</v>
      </c>
      <c r="W48">
        <v>13004</v>
      </c>
      <c r="X48">
        <v>3399</v>
      </c>
      <c r="Y48">
        <v>14361</v>
      </c>
      <c r="Z48">
        <v>11687</v>
      </c>
      <c r="AA48">
        <v>2674</v>
      </c>
      <c r="AB48">
        <v>80</v>
      </c>
      <c r="AC48">
        <v>55</v>
      </c>
      <c r="AD48">
        <v>25</v>
      </c>
      <c r="AE48">
        <v>373</v>
      </c>
      <c r="AF48">
        <v>300</v>
      </c>
      <c r="AG48">
        <v>73</v>
      </c>
      <c r="AH48">
        <v>654</v>
      </c>
      <c r="AI48">
        <v>535</v>
      </c>
      <c r="AJ48">
        <v>119</v>
      </c>
      <c r="AK48">
        <v>13254</v>
      </c>
      <c r="AL48">
        <v>10797</v>
      </c>
      <c r="AM48">
        <v>2457</v>
      </c>
      <c r="AN48">
        <v>2042</v>
      </c>
      <c r="AO48">
        <v>1317</v>
      </c>
      <c r="AP48">
        <v>725</v>
      </c>
      <c r="AQ48">
        <v>14</v>
      </c>
      <c r="AR48">
        <v>6</v>
      </c>
      <c r="AS48">
        <v>8</v>
      </c>
      <c r="AT48">
        <v>275</v>
      </c>
      <c r="AU48">
        <v>197</v>
      </c>
      <c r="AV48">
        <v>78</v>
      </c>
      <c r="AW48">
        <v>48</v>
      </c>
      <c r="AX48">
        <v>31</v>
      </c>
      <c r="AY48">
        <v>17</v>
      </c>
      <c r="AZ48">
        <v>1705</v>
      </c>
      <c r="BA48">
        <v>1083</v>
      </c>
      <c r="BB48">
        <v>622</v>
      </c>
      <c r="BC48">
        <v>1697</v>
      </c>
      <c r="BD48">
        <v>1070</v>
      </c>
      <c r="BE48">
        <v>627</v>
      </c>
      <c r="BF48">
        <v>13</v>
      </c>
      <c r="BG48">
        <v>6</v>
      </c>
      <c r="BH48">
        <v>7</v>
      </c>
      <c r="BI48">
        <v>272</v>
      </c>
      <c r="BJ48">
        <v>196</v>
      </c>
      <c r="BK48">
        <v>76</v>
      </c>
      <c r="BL48">
        <v>36</v>
      </c>
      <c r="BM48">
        <v>24</v>
      </c>
      <c r="BN48">
        <v>12</v>
      </c>
      <c r="BO48">
        <v>1376</v>
      </c>
      <c r="BP48">
        <v>844</v>
      </c>
      <c r="BQ48">
        <v>532</v>
      </c>
      <c r="BR48">
        <v>345</v>
      </c>
      <c r="BS48">
        <v>247</v>
      </c>
      <c r="BT48">
        <v>98</v>
      </c>
      <c r="BU48">
        <v>1</v>
      </c>
      <c r="BV48">
        <v>0</v>
      </c>
      <c r="BW48">
        <v>1</v>
      </c>
      <c r="BX48">
        <v>3</v>
      </c>
      <c r="BY48">
        <v>1</v>
      </c>
      <c r="BZ48">
        <v>2</v>
      </c>
      <c r="CA48">
        <v>12</v>
      </c>
      <c r="CB48">
        <v>7</v>
      </c>
      <c r="CC48">
        <v>5</v>
      </c>
      <c r="CD48">
        <v>329</v>
      </c>
      <c r="CE48">
        <v>239</v>
      </c>
      <c r="CF48">
        <v>90</v>
      </c>
      <c r="CG48">
        <v>25732</v>
      </c>
      <c r="CH48">
        <v>8932</v>
      </c>
      <c r="CI48">
        <v>16800</v>
      </c>
    </row>
    <row r="49" spans="1:87">
      <c r="A49" s="1" t="s">
        <v>185</v>
      </c>
      <c r="B49" s="1" t="s">
        <v>186</v>
      </c>
      <c r="C49">
        <v>7419</v>
      </c>
      <c r="D49">
        <v>35814</v>
      </c>
      <c r="E49">
        <v>18235</v>
      </c>
      <c r="F49">
        <v>17579</v>
      </c>
      <c r="G49">
        <v>4885</v>
      </c>
      <c r="H49">
        <v>2546</v>
      </c>
      <c r="I49">
        <v>2339</v>
      </c>
      <c r="J49">
        <v>7118</v>
      </c>
      <c r="K49">
        <v>3605</v>
      </c>
      <c r="L49">
        <v>3513</v>
      </c>
      <c r="M49">
        <v>425</v>
      </c>
      <c r="N49">
        <v>219</v>
      </c>
      <c r="O49">
        <v>206</v>
      </c>
      <c r="P49">
        <v>25356</v>
      </c>
      <c r="Q49">
        <v>13004</v>
      </c>
      <c r="R49">
        <v>12352</v>
      </c>
      <c r="S49">
        <v>10458</v>
      </c>
      <c r="T49">
        <v>5231</v>
      </c>
      <c r="U49">
        <v>5227</v>
      </c>
      <c r="V49">
        <v>12555</v>
      </c>
      <c r="W49">
        <v>10246</v>
      </c>
      <c r="X49">
        <v>2309</v>
      </c>
      <c r="Y49">
        <v>10756</v>
      </c>
      <c r="Z49">
        <v>8996</v>
      </c>
      <c r="AA49">
        <v>1760</v>
      </c>
      <c r="AB49">
        <v>43</v>
      </c>
      <c r="AC49">
        <v>28</v>
      </c>
      <c r="AD49">
        <v>15</v>
      </c>
      <c r="AE49">
        <v>160</v>
      </c>
      <c r="AF49">
        <v>133</v>
      </c>
      <c r="AG49">
        <v>27</v>
      </c>
      <c r="AH49">
        <v>550</v>
      </c>
      <c r="AI49">
        <v>453</v>
      </c>
      <c r="AJ49">
        <v>97</v>
      </c>
      <c r="AK49">
        <v>10003</v>
      </c>
      <c r="AL49">
        <v>8382</v>
      </c>
      <c r="AM49">
        <v>1621</v>
      </c>
      <c r="AN49">
        <v>1799</v>
      </c>
      <c r="AO49">
        <v>1250</v>
      </c>
      <c r="AP49">
        <v>549</v>
      </c>
      <c r="AQ49">
        <v>25</v>
      </c>
      <c r="AR49">
        <v>17</v>
      </c>
      <c r="AS49">
        <v>8</v>
      </c>
      <c r="AT49">
        <v>34</v>
      </c>
      <c r="AU49">
        <v>20</v>
      </c>
      <c r="AV49">
        <v>14</v>
      </c>
      <c r="AW49">
        <v>221</v>
      </c>
      <c r="AX49">
        <v>180</v>
      </c>
      <c r="AY49">
        <v>41</v>
      </c>
      <c r="AZ49">
        <v>1519</v>
      </c>
      <c r="BA49">
        <v>1033</v>
      </c>
      <c r="BB49">
        <v>486</v>
      </c>
      <c r="BC49">
        <v>1543</v>
      </c>
      <c r="BD49">
        <v>1044</v>
      </c>
      <c r="BE49">
        <v>499</v>
      </c>
      <c r="BF49">
        <v>23</v>
      </c>
      <c r="BG49">
        <v>16</v>
      </c>
      <c r="BH49">
        <v>7</v>
      </c>
      <c r="BI49">
        <v>32</v>
      </c>
      <c r="BJ49">
        <v>19</v>
      </c>
      <c r="BK49">
        <v>13</v>
      </c>
      <c r="BL49">
        <v>217</v>
      </c>
      <c r="BM49">
        <v>178</v>
      </c>
      <c r="BN49">
        <v>39</v>
      </c>
      <c r="BO49">
        <v>1271</v>
      </c>
      <c r="BP49">
        <v>831</v>
      </c>
      <c r="BQ49">
        <v>440</v>
      </c>
      <c r="BR49">
        <v>256</v>
      </c>
      <c r="BS49">
        <v>206</v>
      </c>
      <c r="BT49">
        <v>50</v>
      </c>
      <c r="BU49">
        <v>2</v>
      </c>
      <c r="BV49">
        <v>1</v>
      </c>
      <c r="BW49">
        <v>1</v>
      </c>
      <c r="BX49">
        <v>2</v>
      </c>
      <c r="BY49">
        <v>1</v>
      </c>
      <c r="BZ49">
        <v>1</v>
      </c>
      <c r="CA49">
        <v>4</v>
      </c>
      <c r="CB49">
        <v>2</v>
      </c>
      <c r="CC49">
        <v>2</v>
      </c>
      <c r="CD49">
        <v>248</v>
      </c>
      <c r="CE49">
        <v>202</v>
      </c>
      <c r="CF49">
        <v>46</v>
      </c>
      <c r="CG49">
        <v>23259</v>
      </c>
      <c r="CH49">
        <v>7989</v>
      </c>
      <c r="CI49">
        <v>15270</v>
      </c>
    </row>
    <row r="50" spans="1:87">
      <c r="A50" s="1" t="s">
        <v>187</v>
      </c>
      <c r="B50" s="1" t="s">
        <v>188</v>
      </c>
      <c r="C50">
        <v>8850</v>
      </c>
      <c r="D50">
        <v>37955</v>
      </c>
      <c r="E50">
        <v>19056</v>
      </c>
      <c r="F50">
        <v>18899</v>
      </c>
      <c r="G50">
        <v>4176</v>
      </c>
      <c r="H50">
        <v>2168</v>
      </c>
      <c r="I50">
        <v>2008</v>
      </c>
      <c r="J50">
        <v>6579</v>
      </c>
      <c r="K50">
        <v>3301</v>
      </c>
      <c r="L50">
        <v>3278</v>
      </c>
      <c r="M50">
        <v>1419</v>
      </c>
      <c r="N50">
        <v>719</v>
      </c>
      <c r="O50">
        <v>700</v>
      </c>
      <c r="P50">
        <v>29653</v>
      </c>
      <c r="Q50">
        <v>15211</v>
      </c>
      <c r="R50">
        <v>14442</v>
      </c>
      <c r="S50">
        <v>8302</v>
      </c>
      <c r="T50">
        <v>3845</v>
      </c>
      <c r="U50">
        <v>4457</v>
      </c>
      <c r="V50">
        <v>14916</v>
      </c>
      <c r="W50">
        <v>10547</v>
      </c>
      <c r="X50">
        <v>4369</v>
      </c>
      <c r="Y50">
        <v>13227</v>
      </c>
      <c r="Z50">
        <v>9576</v>
      </c>
      <c r="AA50">
        <v>3651</v>
      </c>
      <c r="AB50">
        <v>114</v>
      </c>
      <c r="AC50">
        <v>66</v>
      </c>
      <c r="AD50">
        <v>48</v>
      </c>
      <c r="AE50">
        <v>149</v>
      </c>
      <c r="AF50">
        <v>103</v>
      </c>
      <c r="AG50">
        <v>46</v>
      </c>
      <c r="AH50">
        <v>270</v>
      </c>
      <c r="AI50">
        <v>190</v>
      </c>
      <c r="AJ50">
        <v>80</v>
      </c>
      <c r="AK50">
        <v>12694</v>
      </c>
      <c r="AL50">
        <v>9217</v>
      </c>
      <c r="AM50">
        <v>3477</v>
      </c>
      <c r="AN50">
        <v>1689</v>
      </c>
      <c r="AO50">
        <v>971</v>
      </c>
      <c r="AP50">
        <v>718</v>
      </c>
      <c r="AQ50">
        <v>28</v>
      </c>
      <c r="AR50">
        <v>12</v>
      </c>
      <c r="AS50">
        <v>16</v>
      </c>
      <c r="AT50">
        <v>54</v>
      </c>
      <c r="AU50">
        <v>21</v>
      </c>
      <c r="AV50">
        <v>33</v>
      </c>
      <c r="AW50">
        <v>73</v>
      </c>
      <c r="AX50">
        <v>46</v>
      </c>
      <c r="AY50">
        <v>27</v>
      </c>
      <c r="AZ50">
        <v>1534</v>
      </c>
      <c r="BA50">
        <v>892</v>
      </c>
      <c r="BB50">
        <v>642</v>
      </c>
      <c r="BC50">
        <v>1393</v>
      </c>
      <c r="BD50">
        <v>797</v>
      </c>
      <c r="BE50">
        <v>596</v>
      </c>
      <c r="BF50">
        <v>28</v>
      </c>
      <c r="BG50">
        <v>12</v>
      </c>
      <c r="BH50">
        <v>16</v>
      </c>
      <c r="BI50">
        <v>39</v>
      </c>
      <c r="BJ50">
        <v>17</v>
      </c>
      <c r="BK50">
        <v>22</v>
      </c>
      <c r="BL50">
        <v>49</v>
      </c>
      <c r="BM50">
        <v>30</v>
      </c>
      <c r="BN50">
        <v>19</v>
      </c>
      <c r="BO50">
        <v>1277</v>
      </c>
      <c r="BP50">
        <v>738</v>
      </c>
      <c r="BQ50">
        <v>539</v>
      </c>
      <c r="BR50">
        <v>296</v>
      </c>
      <c r="BS50">
        <v>174</v>
      </c>
      <c r="BT50">
        <v>122</v>
      </c>
      <c r="BU50">
        <v>0</v>
      </c>
      <c r="BV50">
        <v>0</v>
      </c>
      <c r="BW50">
        <v>0</v>
      </c>
      <c r="BX50">
        <v>15</v>
      </c>
      <c r="BY50">
        <v>4</v>
      </c>
      <c r="BZ50">
        <v>11</v>
      </c>
      <c r="CA50">
        <v>24</v>
      </c>
      <c r="CB50">
        <v>16</v>
      </c>
      <c r="CC50">
        <v>8</v>
      </c>
      <c r="CD50">
        <v>257</v>
      </c>
      <c r="CE50">
        <v>154</v>
      </c>
      <c r="CF50">
        <v>103</v>
      </c>
      <c r="CG50">
        <v>23039</v>
      </c>
      <c r="CH50">
        <v>8509</v>
      </c>
      <c r="CI50">
        <v>14530</v>
      </c>
    </row>
    <row r="51" spans="1:87">
      <c r="A51" s="1" t="s">
        <v>189</v>
      </c>
      <c r="B51" s="1" t="s">
        <v>190</v>
      </c>
      <c r="C51">
        <v>12384</v>
      </c>
      <c r="D51">
        <v>49094</v>
      </c>
      <c r="E51">
        <v>26406</v>
      </c>
      <c r="F51">
        <v>22688</v>
      </c>
      <c r="G51">
        <v>5724</v>
      </c>
      <c r="H51">
        <v>2888</v>
      </c>
      <c r="I51">
        <v>2836</v>
      </c>
      <c r="J51">
        <v>10790</v>
      </c>
      <c r="K51">
        <v>5471</v>
      </c>
      <c r="L51">
        <v>5319</v>
      </c>
      <c r="M51">
        <v>1225</v>
      </c>
      <c r="N51">
        <v>674</v>
      </c>
      <c r="O51">
        <v>551</v>
      </c>
      <c r="P51">
        <v>37912</v>
      </c>
      <c r="Q51">
        <v>21482</v>
      </c>
      <c r="R51">
        <v>16430</v>
      </c>
      <c r="S51">
        <v>11182</v>
      </c>
      <c r="T51">
        <v>4924</v>
      </c>
      <c r="U51">
        <v>6258</v>
      </c>
      <c r="V51">
        <v>22549</v>
      </c>
      <c r="W51">
        <v>16868</v>
      </c>
      <c r="X51">
        <v>5681</v>
      </c>
      <c r="Y51">
        <v>20565</v>
      </c>
      <c r="Z51">
        <v>15594</v>
      </c>
      <c r="AA51">
        <v>4971</v>
      </c>
      <c r="AB51">
        <v>61</v>
      </c>
      <c r="AC51">
        <v>38</v>
      </c>
      <c r="AD51">
        <v>23</v>
      </c>
      <c r="AE51">
        <v>87</v>
      </c>
      <c r="AF51">
        <v>60</v>
      </c>
      <c r="AG51">
        <v>27</v>
      </c>
      <c r="AH51">
        <v>319</v>
      </c>
      <c r="AI51">
        <v>216</v>
      </c>
      <c r="AJ51">
        <v>103</v>
      </c>
      <c r="AK51">
        <v>20098</v>
      </c>
      <c r="AL51">
        <v>15280</v>
      </c>
      <c r="AM51">
        <v>4818</v>
      </c>
      <c r="AN51">
        <v>1984</v>
      </c>
      <c r="AO51">
        <v>1274</v>
      </c>
      <c r="AP51">
        <v>710</v>
      </c>
      <c r="AQ51">
        <v>30</v>
      </c>
      <c r="AR51">
        <v>12</v>
      </c>
      <c r="AS51">
        <v>18</v>
      </c>
      <c r="AT51">
        <v>22</v>
      </c>
      <c r="AU51">
        <v>12</v>
      </c>
      <c r="AV51">
        <v>10</v>
      </c>
      <c r="AW51">
        <v>153</v>
      </c>
      <c r="AX51">
        <v>124</v>
      </c>
      <c r="AY51">
        <v>29</v>
      </c>
      <c r="AZ51">
        <v>1779</v>
      </c>
      <c r="BA51">
        <v>1126</v>
      </c>
      <c r="BB51">
        <v>653</v>
      </c>
      <c r="BC51">
        <v>1712</v>
      </c>
      <c r="BD51">
        <v>1090</v>
      </c>
      <c r="BE51">
        <v>622</v>
      </c>
      <c r="BF51">
        <v>29</v>
      </c>
      <c r="BG51">
        <v>12</v>
      </c>
      <c r="BH51">
        <v>17</v>
      </c>
      <c r="BI51">
        <v>16</v>
      </c>
      <c r="BJ51">
        <v>8</v>
      </c>
      <c r="BK51">
        <v>8</v>
      </c>
      <c r="BL51">
        <v>38</v>
      </c>
      <c r="BM51">
        <v>27</v>
      </c>
      <c r="BN51">
        <v>11</v>
      </c>
      <c r="BO51">
        <v>1629</v>
      </c>
      <c r="BP51">
        <v>1043</v>
      </c>
      <c r="BQ51">
        <v>586</v>
      </c>
      <c r="BR51">
        <v>272</v>
      </c>
      <c r="BS51">
        <v>184</v>
      </c>
      <c r="BT51">
        <v>88</v>
      </c>
      <c r="BU51">
        <v>1</v>
      </c>
      <c r="BV51">
        <v>0</v>
      </c>
      <c r="BW51">
        <v>1</v>
      </c>
      <c r="BX51">
        <v>6</v>
      </c>
      <c r="BY51">
        <v>4</v>
      </c>
      <c r="BZ51">
        <v>2</v>
      </c>
      <c r="CA51">
        <v>115</v>
      </c>
      <c r="CB51">
        <v>97</v>
      </c>
      <c r="CC51">
        <v>18</v>
      </c>
      <c r="CD51">
        <v>150</v>
      </c>
      <c r="CE51">
        <v>83</v>
      </c>
      <c r="CF51">
        <v>67</v>
      </c>
      <c r="CG51">
        <v>26545</v>
      </c>
      <c r="CH51">
        <v>9538</v>
      </c>
      <c r="CI51">
        <v>17007</v>
      </c>
    </row>
    <row r="52" spans="1:87">
      <c r="A52" s="1" t="s">
        <v>191</v>
      </c>
      <c r="B52" s="1" t="s">
        <v>192</v>
      </c>
      <c r="C52">
        <v>11087</v>
      </c>
      <c r="D52">
        <v>46159</v>
      </c>
      <c r="E52">
        <v>23667</v>
      </c>
      <c r="F52">
        <v>22492</v>
      </c>
      <c r="G52">
        <v>5391</v>
      </c>
      <c r="H52">
        <v>2762</v>
      </c>
      <c r="I52">
        <v>2629</v>
      </c>
      <c r="J52">
        <v>10819</v>
      </c>
      <c r="K52">
        <v>5491</v>
      </c>
      <c r="L52">
        <v>5328</v>
      </c>
      <c r="M52">
        <v>755</v>
      </c>
      <c r="N52">
        <v>379</v>
      </c>
      <c r="O52">
        <v>376</v>
      </c>
      <c r="P52">
        <v>36584</v>
      </c>
      <c r="Q52">
        <v>19334</v>
      </c>
      <c r="R52">
        <v>17250</v>
      </c>
      <c r="S52">
        <v>9575</v>
      </c>
      <c r="T52">
        <v>4333</v>
      </c>
      <c r="U52">
        <v>5242</v>
      </c>
      <c r="V52">
        <v>18945</v>
      </c>
      <c r="W52">
        <v>13820</v>
      </c>
      <c r="X52">
        <v>5125</v>
      </c>
      <c r="Y52">
        <v>17392</v>
      </c>
      <c r="Z52">
        <v>12892</v>
      </c>
      <c r="AA52">
        <v>4500</v>
      </c>
      <c r="AB52">
        <v>192</v>
      </c>
      <c r="AC52">
        <v>119</v>
      </c>
      <c r="AD52">
        <v>73</v>
      </c>
      <c r="AE52">
        <v>272</v>
      </c>
      <c r="AF52">
        <v>192</v>
      </c>
      <c r="AG52">
        <v>80</v>
      </c>
      <c r="AH52">
        <v>298</v>
      </c>
      <c r="AI52">
        <v>223</v>
      </c>
      <c r="AJ52">
        <v>75</v>
      </c>
      <c r="AK52">
        <v>16630</v>
      </c>
      <c r="AL52">
        <v>12358</v>
      </c>
      <c r="AM52">
        <v>4272</v>
      </c>
      <c r="AN52">
        <v>1553</v>
      </c>
      <c r="AO52">
        <v>928</v>
      </c>
      <c r="AP52">
        <v>625</v>
      </c>
      <c r="AQ52">
        <v>49</v>
      </c>
      <c r="AR52">
        <v>19</v>
      </c>
      <c r="AS52">
        <v>30</v>
      </c>
      <c r="AT52">
        <v>22</v>
      </c>
      <c r="AU52">
        <v>11</v>
      </c>
      <c r="AV52">
        <v>11</v>
      </c>
      <c r="AW52">
        <v>20</v>
      </c>
      <c r="AX52">
        <v>10</v>
      </c>
      <c r="AY52">
        <v>10</v>
      </c>
      <c r="AZ52">
        <v>1462</v>
      </c>
      <c r="BA52">
        <v>888</v>
      </c>
      <c r="BB52">
        <v>574</v>
      </c>
      <c r="BC52">
        <v>1395</v>
      </c>
      <c r="BD52">
        <v>839</v>
      </c>
      <c r="BE52">
        <v>556</v>
      </c>
      <c r="BF52">
        <v>48</v>
      </c>
      <c r="BG52">
        <v>19</v>
      </c>
      <c r="BH52">
        <v>29</v>
      </c>
      <c r="BI52">
        <v>21</v>
      </c>
      <c r="BJ52">
        <v>10</v>
      </c>
      <c r="BK52">
        <v>11</v>
      </c>
      <c r="BL52">
        <v>15</v>
      </c>
      <c r="BM52">
        <v>7</v>
      </c>
      <c r="BN52">
        <v>8</v>
      </c>
      <c r="BO52">
        <v>1311</v>
      </c>
      <c r="BP52">
        <v>803</v>
      </c>
      <c r="BQ52">
        <v>508</v>
      </c>
      <c r="BR52">
        <v>158</v>
      </c>
      <c r="BS52">
        <v>89</v>
      </c>
      <c r="BT52">
        <v>69</v>
      </c>
      <c r="BU52">
        <v>1</v>
      </c>
      <c r="BV52">
        <v>0</v>
      </c>
      <c r="BW52">
        <v>1</v>
      </c>
      <c r="BX52">
        <v>1</v>
      </c>
      <c r="BY52">
        <v>1</v>
      </c>
      <c r="BZ52">
        <v>0</v>
      </c>
      <c r="CA52">
        <v>5</v>
      </c>
      <c r="CB52">
        <v>3</v>
      </c>
      <c r="CC52">
        <v>2</v>
      </c>
      <c r="CD52">
        <v>151</v>
      </c>
      <c r="CE52">
        <v>85</v>
      </c>
      <c r="CF52">
        <v>66</v>
      </c>
      <c r="CG52">
        <v>27214</v>
      </c>
      <c r="CH52">
        <v>9847</v>
      </c>
      <c r="CI52">
        <v>17367</v>
      </c>
    </row>
    <row r="53" spans="1:87">
      <c r="A53" s="1" t="s">
        <v>193</v>
      </c>
      <c r="B53" s="1" t="s">
        <v>194</v>
      </c>
      <c r="C53">
        <v>8961</v>
      </c>
      <c r="D53">
        <v>35168</v>
      </c>
      <c r="E53">
        <v>18081</v>
      </c>
      <c r="F53">
        <v>17087</v>
      </c>
      <c r="G53">
        <v>3770</v>
      </c>
      <c r="H53">
        <v>1920</v>
      </c>
      <c r="I53">
        <v>1850</v>
      </c>
      <c r="J53">
        <v>3563</v>
      </c>
      <c r="K53">
        <v>1792</v>
      </c>
      <c r="L53">
        <v>1771</v>
      </c>
      <c r="M53">
        <v>933</v>
      </c>
      <c r="N53">
        <v>499</v>
      </c>
      <c r="O53">
        <v>434</v>
      </c>
      <c r="P53">
        <v>28524</v>
      </c>
      <c r="Q53">
        <v>15183</v>
      </c>
      <c r="R53">
        <v>13341</v>
      </c>
      <c r="S53">
        <v>6644</v>
      </c>
      <c r="T53">
        <v>2898</v>
      </c>
      <c r="U53">
        <v>3746</v>
      </c>
      <c r="V53">
        <v>14711</v>
      </c>
      <c r="W53">
        <v>10861</v>
      </c>
      <c r="X53">
        <v>3850</v>
      </c>
      <c r="Y53">
        <v>12748</v>
      </c>
      <c r="Z53">
        <v>9672</v>
      </c>
      <c r="AA53">
        <v>3076</v>
      </c>
      <c r="AB53">
        <v>108</v>
      </c>
      <c r="AC53">
        <v>69</v>
      </c>
      <c r="AD53">
        <v>39</v>
      </c>
      <c r="AE53">
        <v>264</v>
      </c>
      <c r="AF53">
        <v>177</v>
      </c>
      <c r="AG53">
        <v>87</v>
      </c>
      <c r="AH53">
        <v>214</v>
      </c>
      <c r="AI53">
        <v>166</v>
      </c>
      <c r="AJ53">
        <v>48</v>
      </c>
      <c r="AK53">
        <v>12162</v>
      </c>
      <c r="AL53">
        <v>9260</v>
      </c>
      <c r="AM53">
        <v>2902</v>
      </c>
      <c r="AN53">
        <v>1963</v>
      </c>
      <c r="AO53">
        <v>1189</v>
      </c>
      <c r="AP53">
        <v>774</v>
      </c>
      <c r="AQ53">
        <v>43</v>
      </c>
      <c r="AR53">
        <v>23</v>
      </c>
      <c r="AS53">
        <v>20</v>
      </c>
      <c r="AT53">
        <v>188</v>
      </c>
      <c r="AU53">
        <v>55</v>
      </c>
      <c r="AV53">
        <v>133</v>
      </c>
      <c r="AW53">
        <v>39</v>
      </c>
      <c r="AX53">
        <v>24</v>
      </c>
      <c r="AY53">
        <v>15</v>
      </c>
      <c r="AZ53">
        <v>1693</v>
      </c>
      <c r="BA53">
        <v>1087</v>
      </c>
      <c r="BB53">
        <v>606</v>
      </c>
      <c r="BC53">
        <v>1719</v>
      </c>
      <c r="BD53">
        <v>1002</v>
      </c>
      <c r="BE53">
        <v>717</v>
      </c>
      <c r="BF53">
        <v>43</v>
      </c>
      <c r="BG53">
        <v>23</v>
      </c>
      <c r="BH53">
        <v>20</v>
      </c>
      <c r="BI53">
        <v>187</v>
      </c>
      <c r="BJ53">
        <v>55</v>
      </c>
      <c r="BK53">
        <v>132</v>
      </c>
      <c r="BL53">
        <v>31</v>
      </c>
      <c r="BM53">
        <v>20</v>
      </c>
      <c r="BN53">
        <v>11</v>
      </c>
      <c r="BO53">
        <v>1458</v>
      </c>
      <c r="BP53">
        <v>904</v>
      </c>
      <c r="BQ53">
        <v>554</v>
      </c>
      <c r="BR53">
        <v>244</v>
      </c>
      <c r="BS53">
        <v>187</v>
      </c>
      <c r="BT53">
        <v>57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1</v>
      </c>
      <c r="CA53">
        <v>8</v>
      </c>
      <c r="CB53">
        <v>4</v>
      </c>
      <c r="CC53">
        <v>4</v>
      </c>
      <c r="CD53">
        <v>235</v>
      </c>
      <c r="CE53">
        <v>183</v>
      </c>
      <c r="CF53">
        <v>52</v>
      </c>
      <c r="CG53">
        <v>20457</v>
      </c>
      <c r="CH53">
        <v>7220</v>
      </c>
      <c r="CI53">
        <v>13237</v>
      </c>
    </row>
    <row r="54" spans="1:87">
      <c r="A54" s="1" t="s">
        <v>195</v>
      </c>
      <c r="B54" s="1" t="s">
        <v>196</v>
      </c>
      <c r="C54">
        <v>11936</v>
      </c>
      <c r="D54">
        <v>48585</v>
      </c>
      <c r="E54">
        <v>25140</v>
      </c>
      <c r="F54">
        <v>23445</v>
      </c>
      <c r="G54">
        <v>5977</v>
      </c>
      <c r="H54">
        <v>3099</v>
      </c>
      <c r="I54">
        <v>2878</v>
      </c>
      <c r="J54">
        <v>7476</v>
      </c>
      <c r="K54">
        <v>3778</v>
      </c>
      <c r="L54">
        <v>3698</v>
      </c>
      <c r="M54">
        <v>1008</v>
      </c>
      <c r="N54">
        <v>537</v>
      </c>
      <c r="O54">
        <v>471</v>
      </c>
      <c r="P54">
        <v>36707</v>
      </c>
      <c r="Q54">
        <v>19796</v>
      </c>
      <c r="R54">
        <v>16911</v>
      </c>
      <c r="S54">
        <v>11878</v>
      </c>
      <c r="T54">
        <v>5344</v>
      </c>
      <c r="U54">
        <v>6534</v>
      </c>
      <c r="V54">
        <v>19676</v>
      </c>
      <c r="W54">
        <v>14706</v>
      </c>
      <c r="X54">
        <v>4970</v>
      </c>
      <c r="Y54">
        <v>16907</v>
      </c>
      <c r="Z54">
        <v>13166</v>
      </c>
      <c r="AA54">
        <v>3741</v>
      </c>
      <c r="AB54">
        <v>104</v>
      </c>
      <c r="AC54">
        <v>81</v>
      </c>
      <c r="AD54">
        <v>23</v>
      </c>
      <c r="AE54">
        <v>125</v>
      </c>
      <c r="AF54">
        <v>91</v>
      </c>
      <c r="AG54">
        <v>34</v>
      </c>
      <c r="AH54">
        <v>379</v>
      </c>
      <c r="AI54">
        <v>225</v>
      </c>
      <c r="AJ54">
        <v>154</v>
      </c>
      <c r="AK54">
        <v>16299</v>
      </c>
      <c r="AL54">
        <v>12769</v>
      </c>
      <c r="AM54">
        <v>3530</v>
      </c>
      <c r="AN54">
        <v>2769</v>
      </c>
      <c r="AO54">
        <v>1540</v>
      </c>
      <c r="AP54">
        <v>1229</v>
      </c>
      <c r="AQ54">
        <v>71</v>
      </c>
      <c r="AR54">
        <v>28</v>
      </c>
      <c r="AS54">
        <v>43</v>
      </c>
      <c r="AT54">
        <v>35</v>
      </c>
      <c r="AU54">
        <v>23</v>
      </c>
      <c r="AV54">
        <v>12</v>
      </c>
      <c r="AW54">
        <v>258</v>
      </c>
      <c r="AX54">
        <v>78</v>
      </c>
      <c r="AY54">
        <v>180</v>
      </c>
      <c r="AZ54">
        <v>2405</v>
      </c>
      <c r="BA54">
        <v>1411</v>
      </c>
      <c r="BB54">
        <v>994</v>
      </c>
      <c r="BC54">
        <v>2425</v>
      </c>
      <c r="BD54">
        <v>1347</v>
      </c>
      <c r="BE54">
        <v>1078</v>
      </c>
      <c r="BF54">
        <v>71</v>
      </c>
      <c r="BG54">
        <v>28</v>
      </c>
      <c r="BH54">
        <v>43</v>
      </c>
      <c r="BI54">
        <v>29</v>
      </c>
      <c r="BJ54">
        <v>18</v>
      </c>
      <c r="BK54">
        <v>11</v>
      </c>
      <c r="BL54">
        <v>214</v>
      </c>
      <c r="BM54">
        <v>59</v>
      </c>
      <c r="BN54">
        <v>155</v>
      </c>
      <c r="BO54">
        <v>2111</v>
      </c>
      <c r="BP54">
        <v>1242</v>
      </c>
      <c r="BQ54">
        <v>869</v>
      </c>
      <c r="BR54">
        <v>344</v>
      </c>
      <c r="BS54">
        <v>193</v>
      </c>
      <c r="BT54">
        <v>151</v>
      </c>
      <c r="BU54">
        <v>0</v>
      </c>
      <c r="BV54">
        <v>0</v>
      </c>
      <c r="BW54">
        <v>0</v>
      </c>
      <c r="BX54">
        <v>6</v>
      </c>
      <c r="BY54">
        <v>5</v>
      </c>
      <c r="BZ54">
        <v>1</v>
      </c>
      <c r="CA54">
        <v>44</v>
      </c>
      <c r="CB54">
        <v>19</v>
      </c>
      <c r="CC54">
        <v>25</v>
      </c>
      <c r="CD54">
        <v>294</v>
      </c>
      <c r="CE54">
        <v>169</v>
      </c>
      <c r="CF54">
        <v>125</v>
      </c>
      <c r="CG54">
        <v>28909</v>
      </c>
      <c r="CH54">
        <v>10434</v>
      </c>
      <c r="CI54">
        <v>18475</v>
      </c>
    </row>
    <row r="55" spans="1:87">
      <c r="A55" s="1" t="s">
        <v>197</v>
      </c>
      <c r="B55" s="1" t="s">
        <v>198</v>
      </c>
      <c r="C55">
        <v>12579</v>
      </c>
      <c r="D55">
        <v>50191</v>
      </c>
      <c r="E55">
        <v>28201</v>
      </c>
      <c r="F55">
        <v>21990</v>
      </c>
      <c r="G55">
        <v>6128</v>
      </c>
      <c r="H55">
        <v>3223</v>
      </c>
      <c r="I55">
        <v>2905</v>
      </c>
      <c r="J55">
        <v>6964</v>
      </c>
      <c r="K55">
        <v>3610</v>
      </c>
      <c r="L55">
        <v>3354</v>
      </c>
      <c r="M55">
        <v>1132</v>
      </c>
      <c r="N55">
        <v>639</v>
      </c>
      <c r="O55">
        <v>493</v>
      </c>
      <c r="P55">
        <v>38041</v>
      </c>
      <c r="Q55">
        <v>22781</v>
      </c>
      <c r="R55">
        <v>15260</v>
      </c>
      <c r="S55">
        <v>12150</v>
      </c>
      <c r="T55">
        <v>5420</v>
      </c>
      <c r="U55">
        <v>6730</v>
      </c>
      <c r="V55">
        <v>23792</v>
      </c>
      <c r="W55">
        <v>18564</v>
      </c>
      <c r="X55">
        <v>5228</v>
      </c>
      <c r="Y55">
        <v>21710</v>
      </c>
      <c r="Z55">
        <v>17200</v>
      </c>
      <c r="AA55">
        <v>4510</v>
      </c>
      <c r="AB55">
        <v>268</v>
      </c>
      <c r="AC55">
        <v>207</v>
      </c>
      <c r="AD55">
        <v>61</v>
      </c>
      <c r="AE55">
        <v>296</v>
      </c>
      <c r="AF55">
        <v>232</v>
      </c>
      <c r="AG55">
        <v>64</v>
      </c>
      <c r="AH55">
        <v>700</v>
      </c>
      <c r="AI55">
        <v>496</v>
      </c>
      <c r="AJ55">
        <v>204</v>
      </c>
      <c r="AK55">
        <v>20446</v>
      </c>
      <c r="AL55">
        <v>16265</v>
      </c>
      <c r="AM55">
        <v>4181</v>
      </c>
      <c r="AN55">
        <v>2082</v>
      </c>
      <c r="AO55">
        <v>1364</v>
      </c>
      <c r="AP55">
        <v>718</v>
      </c>
      <c r="AQ55">
        <v>62</v>
      </c>
      <c r="AR55">
        <v>36</v>
      </c>
      <c r="AS55">
        <v>26</v>
      </c>
      <c r="AT55">
        <v>57</v>
      </c>
      <c r="AU55">
        <v>38</v>
      </c>
      <c r="AV55">
        <v>19</v>
      </c>
      <c r="AW55">
        <v>136</v>
      </c>
      <c r="AX55">
        <v>88</v>
      </c>
      <c r="AY55">
        <v>48</v>
      </c>
      <c r="AZ55">
        <v>1827</v>
      </c>
      <c r="BA55">
        <v>1202</v>
      </c>
      <c r="BB55">
        <v>625</v>
      </c>
      <c r="BC55">
        <v>1930</v>
      </c>
      <c r="BD55">
        <v>1264</v>
      </c>
      <c r="BE55">
        <v>666</v>
      </c>
      <c r="BF55">
        <v>61</v>
      </c>
      <c r="BG55">
        <v>35</v>
      </c>
      <c r="BH55">
        <v>26</v>
      </c>
      <c r="BI55">
        <v>50</v>
      </c>
      <c r="BJ55">
        <v>32</v>
      </c>
      <c r="BK55">
        <v>18</v>
      </c>
      <c r="BL55">
        <v>108</v>
      </c>
      <c r="BM55">
        <v>73</v>
      </c>
      <c r="BN55">
        <v>35</v>
      </c>
      <c r="BO55">
        <v>1711</v>
      </c>
      <c r="BP55">
        <v>1124</v>
      </c>
      <c r="BQ55">
        <v>587</v>
      </c>
      <c r="BR55">
        <v>152</v>
      </c>
      <c r="BS55">
        <v>100</v>
      </c>
      <c r="BT55">
        <v>52</v>
      </c>
      <c r="BU55">
        <v>1</v>
      </c>
      <c r="BV55">
        <v>1</v>
      </c>
      <c r="BW55">
        <v>0</v>
      </c>
      <c r="BX55">
        <v>7</v>
      </c>
      <c r="BY55">
        <v>6</v>
      </c>
      <c r="BZ55">
        <v>1</v>
      </c>
      <c r="CA55">
        <v>28</v>
      </c>
      <c r="CB55">
        <v>15</v>
      </c>
      <c r="CC55">
        <v>13</v>
      </c>
      <c r="CD55">
        <v>116</v>
      </c>
      <c r="CE55">
        <v>78</v>
      </c>
      <c r="CF55">
        <v>38</v>
      </c>
      <c r="CG55">
        <v>26399</v>
      </c>
      <c r="CH55">
        <v>9637</v>
      </c>
      <c r="CI55">
        <v>16762</v>
      </c>
    </row>
    <row r="56" spans="1:87">
      <c r="A56" s="1" t="s">
        <v>199</v>
      </c>
      <c r="B56" s="1" t="s">
        <v>200</v>
      </c>
      <c r="C56">
        <v>8638</v>
      </c>
      <c r="D56">
        <v>33946</v>
      </c>
      <c r="E56">
        <v>18302</v>
      </c>
      <c r="F56">
        <v>15644</v>
      </c>
      <c r="G56">
        <v>4051</v>
      </c>
      <c r="H56">
        <v>2000</v>
      </c>
      <c r="I56">
        <v>2051</v>
      </c>
      <c r="J56">
        <v>4851</v>
      </c>
      <c r="K56">
        <v>2513</v>
      </c>
      <c r="L56">
        <v>2338</v>
      </c>
      <c r="M56">
        <v>771</v>
      </c>
      <c r="N56">
        <v>434</v>
      </c>
      <c r="O56">
        <v>337</v>
      </c>
      <c r="P56">
        <v>26371</v>
      </c>
      <c r="Q56">
        <v>15007</v>
      </c>
      <c r="R56">
        <v>11364</v>
      </c>
      <c r="S56">
        <v>7575</v>
      </c>
      <c r="T56">
        <v>3295</v>
      </c>
      <c r="U56">
        <v>4280</v>
      </c>
      <c r="V56">
        <v>15274</v>
      </c>
      <c r="W56">
        <v>11944</v>
      </c>
      <c r="X56">
        <v>3330</v>
      </c>
      <c r="Y56">
        <v>14520</v>
      </c>
      <c r="Z56">
        <v>11531</v>
      </c>
      <c r="AA56">
        <v>2989</v>
      </c>
      <c r="AB56">
        <v>86</v>
      </c>
      <c r="AC56">
        <v>47</v>
      </c>
      <c r="AD56">
        <v>39</v>
      </c>
      <c r="AE56">
        <v>113</v>
      </c>
      <c r="AF56">
        <v>84</v>
      </c>
      <c r="AG56">
        <v>29</v>
      </c>
      <c r="AH56">
        <v>99</v>
      </c>
      <c r="AI56">
        <v>58</v>
      </c>
      <c r="AJ56">
        <v>41</v>
      </c>
      <c r="AK56">
        <v>14222</v>
      </c>
      <c r="AL56">
        <v>11342</v>
      </c>
      <c r="AM56">
        <v>2880</v>
      </c>
      <c r="AN56">
        <v>754</v>
      </c>
      <c r="AO56">
        <v>413</v>
      </c>
      <c r="AP56">
        <v>341</v>
      </c>
      <c r="AQ56">
        <v>15</v>
      </c>
      <c r="AR56">
        <v>6</v>
      </c>
      <c r="AS56">
        <v>9</v>
      </c>
      <c r="AT56">
        <v>108</v>
      </c>
      <c r="AU56">
        <v>65</v>
      </c>
      <c r="AV56">
        <v>43</v>
      </c>
      <c r="AW56">
        <v>46</v>
      </c>
      <c r="AX56">
        <v>20</v>
      </c>
      <c r="AY56">
        <v>26</v>
      </c>
      <c r="AZ56">
        <v>585</v>
      </c>
      <c r="BA56">
        <v>322</v>
      </c>
      <c r="BB56">
        <v>263</v>
      </c>
      <c r="BC56">
        <v>697</v>
      </c>
      <c r="BD56">
        <v>384</v>
      </c>
      <c r="BE56">
        <v>313</v>
      </c>
      <c r="BF56">
        <v>15</v>
      </c>
      <c r="BG56">
        <v>6</v>
      </c>
      <c r="BH56">
        <v>9</v>
      </c>
      <c r="BI56">
        <v>106</v>
      </c>
      <c r="BJ56">
        <v>64</v>
      </c>
      <c r="BK56">
        <v>42</v>
      </c>
      <c r="BL56">
        <v>37</v>
      </c>
      <c r="BM56">
        <v>17</v>
      </c>
      <c r="BN56">
        <v>20</v>
      </c>
      <c r="BO56">
        <v>539</v>
      </c>
      <c r="BP56">
        <v>297</v>
      </c>
      <c r="BQ56">
        <v>242</v>
      </c>
      <c r="BR56">
        <v>57</v>
      </c>
      <c r="BS56">
        <v>29</v>
      </c>
      <c r="BT56">
        <v>28</v>
      </c>
      <c r="BU56">
        <v>0</v>
      </c>
      <c r="BV56">
        <v>0</v>
      </c>
      <c r="BW56">
        <v>0</v>
      </c>
      <c r="BX56">
        <v>2</v>
      </c>
      <c r="BY56">
        <v>1</v>
      </c>
      <c r="BZ56">
        <v>1</v>
      </c>
      <c r="CA56">
        <v>9</v>
      </c>
      <c r="CB56">
        <v>3</v>
      </c>
      <c r="CC56">
        <v>6</v>
      </c>
      <c r="CD56">
        <v>46</v>
      </c>
      <c r="CE56">
        <v>25</v>
      </c>
      <c r="CF56">
        <v>21</v>
      </c>
      <c r="CG56">
        <v>18672</v>
      </c>
      <c r="CH56">
        <v>6358</v>
      </c>
      <c r="CI56">
        <v>12314</v>
      </c>
    </row>
    <row r="57" spans="1:87">
      <c r="A57" s="1" t="s">
        <v>201</v>
      </c>
      <c r="B57" s="1" t="s">
        <v>202</v>
      </c>
      <c r="C57">
        <v>11039</v>
      </c>
      <c r="D57">
        <v>43443</v>
      </c>
      <c r="E57">
        <v>22637</v>
      </c>
      <c r="F57">
        <v>20806</v>
      </c>
      <c r="G57">
        <v>5198</v>
      </c>
      <c r="H57">
        <v>2621</v>
      </c>
      <c r="I57">
        <v>2577</v>
      </c>
      <c r="J57">
        <v>8354</v>
      </c>
      <c r="K57">
        <v>4233</v>
      </c>
      <c r="L57">
        <v>4121</v>
      </c>
      <c r="M57">
        <v>622</v>
      </c>
      <c r="N57">
        <v>315</v>
      </c>
      <c r="O57">
        <v>307</v>
      </c>
      <c r="P57">
        <v>34423</v>
      </c>
      <c r="Q57">
        <v>18507</v>
      </c>
      <c r="R57">
        <v>15916</v>
      </c>
      <c r="S57">
        <v>9020</v>
      </c>
      <c r="T57">
        <v>4130</v>
      </c>
      <c r="U57">
        <v>4890</v>
      </c>
      <c r="V57">
        <v>18226</v>
      </c>
      <c r="W57">
        <v>13907</v>
      </c>
      <c r="X57">
        <v>4319</v>
      </c>
      <c r="Y57">
        <v>17300</v>
      </c>
      <c r="Z57">
        <v>13349</v>
      </c>
      <c r="AA57">
        <v>3951</v>
      </c>
      <c r="AB57">
        <v>71</v>
      </c>
      <c r="AC57">
        <v>34</v>
      </c>
      <c r="AD57">
        <v>37</v>
      </c>
      <c r="AE57">
        <v>74</v>
      </c>
      <c r="AF57">
        <v>53</v>
      </c>
      <c r="AG57">
        <v>21</v>
      </c>
      <c r="AH57">
        <v>263</v>
      </c>
      <c r="AI57">
        <v>193</v>
      </c>
      <c r="AJ57">
        <v>70</v>
      </c>
      <c r="AK57">
        <v>16892</v>
      </c>
      <c r="AL57">
        <v>13069</v>
      </c>
      <c r="AM57">
        <v>3823</v>
      </c>
      <c r="AN57">
        <v>926</v>
      </c>
      <c r="AO57">
        <v>558</v>
      </c>
      <c r="AP57">
        <v>368</v>
      </c>
      <c r="AQ57">
        <v>44</v>
      </c>
      <c r="AR57">
        <v>20</v>
      </c>
      <c r="AS57">
        <v>24</v>
      </c>
      <c r="AT57">
        <v>4</v>
      </c>
      <c r="AU57">
        <v>2</v>
      </c>
      <c r="AV57">
        <v>2</v>
      </c>
      <c r="AW57">
        <v>28</v>
      </c>
      <c r="AX57">
        <v>22</v>
      </c>
      <c r="AY57">
        <v>6</v>
      </c>
      <c r="AZ57">
        <v>850</v>
      </c>
      <c r="BA57">
        <v>514</v>
      </c>
      <c r="BB57">
        <v>336</v>
      </c>
      <c r="BC57">
        <v>806</v>
      </c>
      <c r="BD57">
        <v>484</v>
      </c>
      <c r="BE57">
        <v>322</v>
      </c>
      <c r="BF57">
        <v>44</v>
      </c>
      <c r="BG57">
        <v>20</v>
      </c>
      <c r="BH57">
        <v>24</v>
      </c>
      <c r="BI57">
        <v>4</v>
      </c>
      <c r="BJ57">
        <v>2</v>
      </c>
      <c r="BK57">
        <v>2</v>
      </c>
      <c r="BL57">
        <v>25</v>
      </c>
      <c r="BM57">
        <v>20</v>
      </c>
      <c r="BN57">
        <v>5</v>
      </c>
      <c r="BO57">
        <v>733</v>
      </c>
      <c r="BP57">
        <v>442</v>
      </c>
      <c r="BQ57">
        <v>291</v>
      </c>
      <c r="BR57">
        <v>120</v>
      </c>
      <c r="BS57">
        <v>74</v>
      </c>
      <c r="BT57">
        <v>46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</v>
      </c>
      <c r="CB57">
        <v>2</v>
      </c>
      <c r="CC57">
        <v>1</v>
      </c>
      <c r="CD57">
        <v>117</v>
      </c>
      <c r="CE57">
        <v>72</v>
      </c>
      <c r="CF57">
        <v>45</v>
      </c>
      <c r="CG57">
        <v>25217</v>
      </c>
      <c r="CH57">
        <v>8730</v>
      </c>
      <c r="CI57">
        <v>16487</v>
      </c>
    </row>
    <row r="58" spans="1:87">
      <c r="A58" s="1" t="s">
        <v>203</v>
      </c>
      <c r="B58" s="1" t="s">
        <v>204</v>
      </c>
      <c r="C58">
        <v>16710</v>
      </c>
      <c r="D58">
        <v>58815</v>
      </c>
      <c r="E58">
        <v>30553</v>
      </c>
      <c r="F58">
        <v>28262</v>
      </c>
      <c r="G58">
        <v>7422</v>
      </c>
      <c r="H58">
        <v>3824</v>
      </c>
      <c r="I58">
        <v>3598</v>
      </c>
      <c r="J58">
        <v>4516</v>
      </c>
      <c r="K58">
        <v>2306</v>
      </c>
      <c r="L58">
        <v>2210</v>
      </c>
      <c r="M58">
        <v>943</v>
      </c>
      <c r="N58">
        <v>483</v>
      </c>
      <c r="O58">
        <v>460</v>
      </c>
      <c r="P58">
        <v>46673</v>
      </c>
      <c r="Q58">
        <v>24782</v>
      </c>
      <c r="R58">
        <v>21891</v>
      </c>
      <c r="S58">
        <v>12142</v>
      </c>
      <c r="T58">
        <v>5771</v>
      </c>
      <c r="U58">
        <v>6371</v>
      </c>
      <c r="V58">
        <v>27027</v>
      </c>
      <c r="W58">
        <v>19433</v>
      </c>
      <c r="X58">
        <v>7594</v>
      </c>
      <c r="Y58">
        <v>23860</v>
      </c>
      <c r="Z58">
        <v>17637</v>
      </c>
      <c r="AA58">
        <v>6223</v>
      </c>
      <c r="AB58">
        <v>128</v>
      </c>
      <c r="AC58">
        <v>77</v>
      </c>
      <c r="AD58">
        <v>51</v>
      </c>
      <c r="AE58">
        <v>409</v>
      </c>
      <c r="AF58">
        <v>280</v>
      </c>
      <c r="AG58">
        <v>129</v>
      </c>
      <c r="AH58">
        <v>193</v>
      </c>
      <c r="AI58">
        <v>118</v>
      </c>
      <c r="AJ58">
        <v>75</v>
      </c>
      <c r="AK58">
        <v>23130</v>
      </c>
      <c r="AL58">
        <v>17162</v>
      </c>
      <c r="AM58">
        <v>5968</v>
      </c>
      <c r="AN58">
        <v>3167</v>
      </c>
      <c r="AO58">
        <v>1796</v>
      </c>
      <c r="AP58">
        <v>1371</v>
      </c>
      <c r="AQ58">
        <v>54</v>
      </c>
      <c r="AR58">
        <v>24</v>
      </c>
      <c r="AS58">
        <v>30</v>
      </c>
      <c r="AT58">
        <v>79</v>
      </c>
      <c r="AU58">
        <v>47</v>
      </c>
      <c r="AV58">
        <v>32</v>
      </c>
      <c r="AW58">
        <v>52</v>
      </c>
      <c r="AX58">
        <v>25</v>
      </c>
      <c r="AY58">
        <v>27</v>
      </c>
      <c r="AZ58">
        <v>2982</v>
      </c>
      <c r="BA58">
        <v>1700</v>
      </c>
      <c r="BB58">
        <v>1282</v>
      </c>
      <c r="BC58">
        <v>3024</v>
      </c>
      <c r="BD58">
        <v>1725</v>
      </c>
      <c r="BE58">
        <v>1299</v>
      </c>
      <c r="BF58">
        <v>53</v>
      </c>
      <c r="BG58">
        <v>23</v>
      </c>
      <c r="BH58">
        <v>30</v>
      </c>
      <c r="BI58">
        <v>78</v>
      </c>
      <c r="BJ58">
        <v>47</v>
      </c>
      <c r="BK58">
        <v>31</v>
      </c>
      <c r="BL58">
        <v>48</v>
      </c>
      <c r="BM58">
        <v>23</v>
      </c>
      <c r="BN58">
        <v>25</v>
      </c>
      <c r="BO58">
        <v>2845</v>
      </c>
      <c r="BP58">
        <v>1632</v>
      </c>
      <c r="BQ58">
        <v>1213</v>
      </c>
      <c r="BR58">
        <v>143</v>
      </c>
      <c r="BS58">
        <v>71</v>
      </c>
      <c r="BT58">
        <v>72</v>
      </c>
      <c r="BU58">
        <v>1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4</v>
      </c>
      <c r="CB58">
        <v>2</v>
      </c>
      <c r="CC58">
        <v>2</v>
      </c>
      <c r="CD58">
        <v>137</v>
      </c>
      <c r="CE58">
        <v>68</v>
      </c>
      <c r="CF58">
        <v>69</v>
      </c>
      <c r="CG58">
        <v>31788</v>
      </c>
      <c r="CH58">
        <v>11120</v>
      </c>
      <c r="CI58">
        <v>20668</v>
      </c>
    </row>
    <row r="59" spans="1:87">
      <c r="A59" s="1" t="s">
        <v>205</v>
      </c>
      <c r="B59" s="1" t="s">
        <v>206</v>
      </c>
      <c r="C59">
        <v>12200</v>
      </c>
      <c r="D59">
        <v>43983</v>
      </c>
      <c r="E59">
        <v>22819</v>
      </c>
      <c r="F59">
        <v>21164</v>
      </c>
      <c r="G59">
        <v>4310</v>
      </c>
      <c r="H59">
        <v>2203</v>
      </c>
      <c r="I59">
        <v>2107</v>
      </c>
      <c r="J59">
        <v>4473</v>
      </c>
      <c r="K59">
        <v>2291</v>
      </c>
      <c r="L59">
        <v>2182</v>
      </c>
      <c r="M59">
        <v>794</v>
      </c>
      <c r="N59">
        <v>411</v>
      </c>
      <c r="O59">
        <v>383</v>
      </c>
      <c r="P59">
        <v>35010</v>
      </c>
      <c r="Q59">
        <v>18581</v>
      </c>
      <c r="R59">
        <v>16429</v>
      </c>
      <c r="S59">
        <v>8973</v>
      </c>
      <c r="T59">
        <v>4238</v>
      </c>
      <c r="U59">
        <v>4735</v>
      </c>
      <c r="V59">
        <v>20369</v>
      </c>
      <c r="W59">
        <v>14390</v>
      </c>
      <c r="X59">
        <v>5979</v>
      </c>
      <c r="Y59">
        <v>18523</v>
      </c>
      <c r="Z59">
        <v>13338</v>
      </c>
      <c r="AA59">
        <v>5185</v>
      </c>
      <c r="AB59">
        <v>77</v>
      </c>
      <c r="AC59">
        <v>46</v>
      </c>
      <c r="AD59">
        <v>31</v>
      </c>
      <c r="AE59">
        <v>110</v>
      </c>
      <c r="AF59">
        <v>69</v>
      </c>
      <c r="AG59">
        <v>41</v>
      </c>
      <c r="AH59">
        <v>398</v>
      </c>
      <c r="AI59">
        <v>284</v>
      </c>
      <c r="AJ59">
        <v>114</v>
      </c>
      <c r="AK59">
        <v>17938</v>
      </c>
      <c r="AL59">
        <v>12939</v>
      </c>
      <c r="AM59">
        <v>4999</v>
      </c>
      <c r="AN59">
        <v>1846</v>
      </c>
      <c r="AO59">
        <v>1052</v>
      </c>
      <c r="AP59">
        <v>794</v>
      </c>
      <c r="AQ59">
        <v>102</v>
      </c>
      <c r="AR59">
        <v>73</v>
      </c>
      <c r="AS59">
        <v>29</v>
      </c>
      <c r="AT59">
        <v>57</v>
      </c>
      <c r="AU59">
        <v>38</v>
      </c>
      <c r="AV59">
        <v>19</v>
      </c>
      <c r="AW59">
        <v>131</v>
      </c>
      <c r="AX59">
        <v>41</v>
      </c>
      <c r="AY59">
        <v>90</v>
      </c>
      <c r="AZ59">
        <v>1556</v>
      </c>
      <c r="BA59">
        <v>900</v>
      </c>
      <c r="BB59">
        <v>656</v>
      </c>
      <c r="BC59">
        <v>1715</v>
      </c>
      <c r="BD59">
        <v>985</v>
      </c>
      <c r="BE59">
        <v>730</v>
      </c>
      <c r="BF59">
        <v>100</v>
      </c>
      <c r="BG59">
        <v>72</v>
      </c>
      <c r="BH59">
        <v>28</v>
      </c>
      <c r="BI59">
        <v>54</v>
      </c>
      <c r="BJ59">
        <v>35</v>
      </c>
      <c r="BK59">
        <v>19</v>
      </c>
      <c r="BL59">
        <v>97</v>
      </c>
      <c r="BM59">
        <v>26</v>
      </c>
      <c r="BN59">
        <v>71</v>
      </c>
      <c r="BO59">
        <v>1464</v>
      </c>
      <c r="BP59">
        <v>852</v>
      </c>
      <c r="BQ59">
        <v>612</v>
      </c>
      <c r="BR59">
        <v>131</v>
      </c>
      <c r="BS59">
        <v>67</v>
      </c>
      <c r="BT59">
        <v>64</v>
      </c>
      <c r="BU59">
        <v>2</v>
      </c>
      <c r="BV59">
        <v>1</v>
      </c>
      <c r="BW59">
        <v>1</v>
      </c>
      <c r="BX59">
        <v>3</v>
      </c>
      <c r="BY59">
        <v>3</v>
      </c>
      <c r="BZ59">
        <v>0</v>
      </c>
      <c r="CA59">
        <v>34</v>
      </c>
      <c r="CB59">
        <v>15</v>
      </c>
      <c r="CC59">
        <v>19</v>
      </c>
      <c r="CD59">
        <v>92</v>
      </c>
      <c r="CE59">
        <v>48</v>
      </c>
      <c r="CF59">
        <v>44</v>
      </c>
      <c r="CG59">
        <v>23614</v>
      </c>
      <c r="CH59">
        <v>8429</v>
      </c>
      <c r="CI59">
        <v>15185</v>
      </c>
    </row>
    <row r="60" spans="1:87">
      <c r="A60" s="1" t="s">
        <v>207</v>
      </c>
      <c r="B60" s="1" t="s">
        <v>208</v>
      </c>
      <c r="C60">
        <v>10113</v>
      </c>
      <c r="D60">
        <v>40362</v>
      </c>
      <c r="E60">
        <v>19936</v>
      </c>
      <c r="F60">
        <v>20426</v>
      </c>
      <c r="G60">
        <v>3932</v>
      </c>
      <c r="H60">
        <v>2005</v>
      </c>
      <c r="I60">
        <v>1927</v>
      </c>
      <c r="J60">
        <v>10088</v>
      </c>
      <c r="K60">
        <v>5081</v>
      </c>
      <c r="L60">
        <v>5007</v>
      </c>
      <c r="M60">
        <v>353</v>
      </c>
      <c r="N60">
        <v>187</v>
      </c>
      <c r="O60">
        <v>166</v>
      </c>
      <c r="P60">
        <v>33359</v>
      </c>
      <c r="Q60">
        <v>16849</v>
      </c>
      <c r="R60">
        <v>16510</v>
      </c>
      <c r="S60">
        <v>7003</v>
      </c>
      <c r="T60">
        <v>3087</v>
      </c>
      <c r="U60">
        <v>3916</v>
      </c>
      <c r="V60">
        <v>16327</v>
      </c>
      <c r="W60">
        <v>11482</v>
      </c>
      <c r="X60">
        <v>4845</v>
      </c>
      <c r="Y60">
        <v>14904</v>
      </c>
      <c r="Z60">
        <v>10592</v>
      </c>
      <c r="AA60">
        <v>4312</v>
      </c>
      <c r="AB60">
        <v>323</v>
      </c>
      <c r="AC60">
        <v>246</v>
      </c>
      <c r="AD60">
        <v>77</v>
      </c>
      <c r="AE60">
        <v>123</v>
      </c>
      <c r="AF60">
        <v>91</v>
      </c>
      <c r="AG60">
        <v>32</v>
      </c>
      <c r="AH60">
        <v>107</v>
      </c>
      <c r="AI60">
        <v>77</v>
      </c>
      <c r="AJ60">
        <v>30</v>
      </c>
      <c r="AK60">
        <v>14351</v>
      </c>
      <c r="AL60">
        <v>10178</v>
      </c>
      <c r="AM60">
        <v>4173</v>
      </c>
      <c r="AN60">
        <v>1423</v>
      </c>
      <c r="AO60">
        <v>890</v>
      </c>
      <c r="AP60">
        <v>533</v>
      </c>
      <c r="AQ60">
        <v>18</v>
      </c>
      <c r="AR60">
        <v>12</v>
      </c>
      <c r="AS60">
        <v>6</v>
      </c>
      <c r="AT60">
        <v>21</v>
      </c>
      <c r="AU60">
        <v>16</v>
      </c>
      <c r="AV60">
        <v>5</v>
      </c>
      <c r="AW60">
        <v>129</v>
      </c>
      <c r="AX60">
        <v>68</v>
      </c>
      <c r="AY60">
        <v>61</v>
      </c>
      <c r="AZ60">
        <v>1255</v>
      </c>
      <c r="BA60">
        <v>794</v>
      </c>
      <c r="BB60">
        <v>461</v>
      </c>
      <c r="BC60">
        <v>1020</v>
      </c>
      <c r="BD60">
        <v>648</v>
      </c>
      <c r="BE60">
        <v>372</v>
      </c>
      <c r="BF60">
        <v>16</v>
      </c>
      <c r="BG60">
        <v>10</v>
      </c>
      <c r="BH60">
        <v>6</v>
      </c>
      <c r="BI60">
        <v>20</v>
      </c>
      <c r="BJ60">
        <v>15</v>
      </c>
      <c r="BK60">
        <v>5</v>
      </c>
      <c r="BL60">
        <v>40</v>
      </c>
      <c r="BM60">
        <v>19</v>
      </c>
      <c r="BN60">
        <v>21</v>
      </c>
      <c r="BO60">
        <v>944</v>
      </c>
      <c r="BP60">
        <v>604</v>
      </c>
      <c r="BQ60">
        <v>340</v>
      </c>
      <c r="BR60">
        <v>403</v>
      </c>
      <c r="BS60">
        <v>242</v>
      </c>
      <c r="BT60">
        <v>161</v>
      </c>
      <c r="BU60">
        <v>2</v>
      </c>
      <c r="BV60">
        <v>2</v>
      </c>
      <c r="BW60">
        <v>0</v>
      </c>
      <c r="BX60">
        <v>1</v>
      </c>
      <c r="BY60">
        <v>1</v>
      </c>
      <c r="BZ60">
        <v>0</v>
      </c>
      <c r="CA60">
        <v>89</v>
      </c>
      <c r="CB60">
        <v>49</v>
      </c>
      <c r="CC60">
        <v>40</v>
      </c>
      <c r="CD60">
        <v>311</v>
      </c>
      <c r="CE60">
        <v>190</v>
      </c>
      <c r="CF60">
        <v>121</v>
      </c>
      <c r="CG60">
        <v>24035</v>
      </c>
      <c r="CH60">
        <v>8454</v>
      </c>
      <c r="CI60">
        <v>15581</v>
      </c>
    </row>
    <row r="61" spans="1:87">
      <c r="A61" s="1" t="s">
        <v>209</v>
      </c>
      <c r="B61" s="1" t="s">
        <v>210</v>
      </c>
      <c r="C61">
        <v>7340</v>
      </c>
      <c r="D61">
        <v>35334</v>
      </c>
      <c r="E61">
        <v>17533</v>
      </c>
      <c r="F61">
        <v>17801</v>
      </c>
      <c r="G61">
        <v>4147</v>
      </c>
      <c r="H61">
        <v>2104</v>
      </c>
      <c r="I61">
        <v>2043</v>
      </c>
      <c r="J61">
        <v>9985</v>
      </c>
      <c r="K61">
        <v>4907</v>
      </c>
      <c r="L61">
        <v>5078</v>
      </c>
      <c r="M61">
        <v>336</v>
      </c>
      <c r="N61">
        <v>162</v>
      </c>
      <c r="O61">
        <v>174</v>
      </c>
      <c r="P61">
        <v>26064</v>
      </c>
      <c r="Q61">
        <v>13334</v>
      </c>
      <c r="R61">
        <v>12730</v>
      </c>
      <c r="S61">
        <v>9270</v>
      </c>
      <c r="T61">
        <v>4199</v>
      </c>
      <c r="U61">
        <v>5071</v>
      </c>
      <c r="V61">
        <v>14167</v>
      </c>
      <c r="W61">
        <v>10051</v>
      </c>
      <c r="X61">
        <v>4116</v>
      </c>
      <c r="Y61">
        <v>12018</v>
      </c>
      <c r="Z61">
        <v>8752</v>
      </c>
      <c r="AA61">
        <v>3266</v>
      </c>
      <c r="AB61">
        <v>45</v>
      </c>
      <c r="AC61">
        <v>25</v>
      </c>
      <c r="AD61">
        <v>20</v>
      </c>
      <c r="AE61">
        <v>79</v>
      </c>
      <c r="AF61">
        <v>54</v>
      </c>
      <c r="AG61">
        <v>25</v>
      </c>
      <c r="AH61">
        <v>155</v>
      </c>
      <c r="AI61">
        <v>86</v>
      </c>
      <c r="AJ61">
        <v>69</v>
      </c>
      <c r="AK61">
        <v>11739</v>
      </c>
      <c r="AL61">
        <v>8587</v>
      </c>
      <c r="AM61">
        <v>3152</v>
      </c>
      <c r="AN61">
        <v>2149</v>
      </c>
      <c r="AO61">
        <v>1299</v>
      </c>
      <c r="AP61">
        <v>850</v>
      </c>
      <c r="AQ61">
        <v>23</v>
      </c>
      <c r="AR61">
        <v>11</v>
      </c>
      <c r="AS61">
        <v>12</v>
      </c>
      <c r="AT61">
        <v>36</v>
      </c>
      <c r="AU61">
        <v>14</v>
      </c>
      <c r="AV61">
        <v>22</v>
      </c>
      <c r="AW61">
        <v>68</v>
      </c>
      <c r="AX61">
        <v>39</v>
      </c>
      <c r="AY61">
        <v>29</v>
      </c>
      <c r="AZ61">
        <v>2022</v>
      </c>
      <c r="BA61">
        <v>1235</v>
      </c>
      <c r="BB61">
        <v>787</v>
      </c>
      <c r="BC61">
        <v>1928</v>
      </c>
      <c r="BD61">
        <v>1161</v>
      </c>
      <c r="BE61">
        <v>767</v>
      </c>
      <c r="BF61">
        <v>23</v>
      </c>
      <c r="BG61">
        <v>11</v>
      </c>
      <c r="BH61">
        <v>12</v>
      </c>
      <c r="BI61">
        <v>34</v>
      </c>
      <c r="BJ61">
        <v>12</v>
      </c>
      <c r="BK61">
        <v>22</v>
      </c>
      <c r="BL61">
        <v>18</v>
      </c>
      <c r="BM61">
        <v>11</v>
      </c>
      <c r="BN61">
        <v>7</v>
      </c>
      <c r="BO61">
        <v>1853</v>
      </c>
      <c r="BP61">
        <v>1127</v>
      </c>
      <c r="BQ61">
        <v>726</v>
      </c>
      <c r="BR61">
        <v>221</v>
      </c>
      <c r="BS61">
        <v>138</v>
      </c>
      <c r="BT61">
        <v>83</v>
      </c>
      <c r="BU61">
        <v>0</v>
      </c>
      <c r="BV61">
        <v>0</v>
      </c>
      <c r="BW61">
        <v>0</v>
      </c>
      <c r="BX61">
        <v>2</v>
      </c>
      <c r="BY61">
        <v>2</v>
      </c>
      <c r="BZ61">
        <v>0</v>
      </c>
      <c r="CA61">
        <v>50</v>
      </c>
      <c r="CB61">
        <v>28</v>
      </c>
      <c r="CC61">
        <v>22</v>
      </c>
      <c r="CD61">
        <v>169</v>
      </c>
      <c r="CE61">
        <v>108</v>
      </c>
      <c r="CF61">
        <v>61</v>
      </c>
      <c r="CG61">
        <v>21167</v>
      </c>
      <c r="CH61">
        <v>7482</v>
      </c>
      <c r="CI61">
        <v>13685</v>
      </c>
    </row>
    <row r="62" spans="1:87">
      <c r="A62" s="1" t="s">
        <v>211</v>
      </c>
      <c r="B62" s="1" t="s">
        <v>212</v>
      </c>
      <c r="C62">
        <v>7941</v>
      </c>
      <c r="D62">
        <v>38050</v>
      </c>
      <c r="E62">
        <v>19413</v>
      </c>
      <c r="F62">
        <v>18637</v>
      </c>
      <c r="G62">
        <v>5122</v>
      </c>
      <c r="H62">
        <v>2641</v>
      </c>
      <c r="I62">
        <v>2481</v>
      </c>
      <c r="J62">
        <v>6497</v>
      </c>
      <c r="K62">
        <v>3276</v>
      </c>
      <c r="L62">
        <v>3221</v>
      </c>
      <c r="M62">
        <v>541</v>
      </c>
      <c r="N62">
        <v>271</v>
      </c>
      <c r="O62">
        <v>270</v>
      </c>
      <c r="P62">
        <v>27268</v>
      </c>
      <c r="Q62">
        <v>14174</v>
      </c>
      <c r="R62">
        <v>13094</v>
      </c>
      <c r="S62">
        <v>10782</v>
      </c>
      <c r="T62">
        <v>5239</v>
      </c>
      <c r="U62">
        <v>5543</v>
      </c>
      <c r="V62">
        <v>13916</v>
      </c>
      <c r="W62">
        <v>11019</v>
      </c>
      <c r="X62">
        <v>2897</v>
      </c>
      <c r="Y62">
        <v>12613</v>
      </c>
      <c r="Z62">
        <v>10195</v>
      </c>
      <c r="AA62">
        <v>2418</v>
      </c>
      <c r="AB62">
        <v>40</v>
      </c>
      <c r="AC62">
        <v>20</v>
      </c>
      <c r="AD62">
        <v>20</v>
      </c>
      <c r="AE62">
        <v>133</v>
      </c>
      <c r="AF62">
        <v>91</v>
      </c>
      <c r="AG62">
        <v>42</v>
      </c>
      <c r="AH62">
        <v>193</v>
      </c>
      <c r="AI62">
        <v>122</v>
      </c>
      <c r="AJ62">
        <v>71</v>
      </c>
      <c r="AK62">
        <v>12247</v>
      </c>
      <c r="AL62">
        <v>9962</v>
      </c>
      <c r="AM62">
        <v>2285</v>
      </c>
      <c r="AN62">
        <v>1303</v>
      </c>
      <c r="AO62">
        <v>824</v>
      </c>
      <c r="AP62">
        <v>479</v>
      </c>
      <c r="AQ62">
        <v>51</v>
      </c>
      <c r="AR62">
        <v>25</v>
      </c>
      <c r="AS62">
        <v>26</v>
      </c>
      <c r="AT62">
        <v>55</v>
      </c>
      <c r="AU62">
        <v>28</v>
      </c>
      <c r="AV62">
        <v>27</v>
      </c>
      <c r="AW62">
        <v>46</v>
      </c>
      <c r="AX62">
        <v>13</v>
      </c>
      <c r="AY62">
        <v>33</v>
      </c>
      <c r="AZ62">
        <v>1151</v>
      </c>
      <c r="BA62">
        <v>758</v>
      </c>
      <c r="BB62">
        <v>393</v>
      </c>
      <c r="BC62">
        <v>1194</v>
      </c>
      <c r="BD62">
        <v>751</v>
      </c>
      <c r="BE62">
        <v>443</v>
      </c>
      <c r="BF62">
        <v>47</v>
      </c>
      <c r="BG62">
        <v>22</v>
      </c>
      <c r="BH62">
        <v>25</v>
      </c>
      <c r="BI62">
        <v>48</v>
      </c>
      <c r="BJ62">
        <v>23</v>
      </c>
      <c r="BK62">
        <v>25</v>
      </c>
      <c r="BL62">
        <v>36</v>
      </c>
      <c r="BM62">
        <v>7</v>
      </c>
      <c r="BN62">
        <v>29</v>
      </c>
      <c r="BO62">
        <v>1063</v>
      </c>
      <c r="BP62">
        <v>699</v>
      </c>
      <c r="BQ62">
        <v>364</v>
      </c>
      <c r="BR62">
        <v>109</v>
      </c>
      <c r="BS62">
        <v>73</v>
      </c>
      <c r="BT62">
        <v>36</v>
      </c>
      <c r="BU62">
        <v>4</v>
      </c>
      <c r="BV62">
        <v>3</v>
      </c>
      <c r="BW62">
        <v>1</v>
      </c>
      <c r="BX62">
        <v>7</v>
      </c>
      <c r="BY62">
        <v>5</v>
      </c>
      <c r="BZ62">
        <v>2</v>
      </c>
      <c r="CA62">
        <v>10</v>
      </c>
      <c r="CB62">
        <v>6</v>
      </c>
      <c r="CC62">
        <v>4</v>
      </c>
      <c r="CD62">
        <v>88</v>
      </c>
      <c r="CE62">
        <v>59</v>
      </c>
      <c r="CF62">
        <v>29</v>
      </c>
      <c r="CG62">
        <v>24134</v>
      </c>
      <c r="CH62">
        <v>8394</v>
      </c>
      <c r="CI62">
        <v>15740</v>
      </c>
    </row>
    <row r="63" spans="1:87">
      <c r="A63" s="1" t="s">
        <v>213</v>
      </c>
      <c r="B63" s="1" t="s">
        <v>214</v>
      </c>
      <c r="C63">
        <v>7530</v>
      </c>
      <c r="D63">
        <v>34394</v>
      </c>
      <c r="E63">
        <v>17305</v>
      </c>
      <c r="F63">
        <v>17089</v>
      </c>
      <c r="G63">
        <v>3947</v>
      </c>
      <c r="H63">
        <v>2073</v>
      </c>
      <c r="I63">
        <v>1874</v>
      </c>
      <c r="J63">
        <v>8666</v>
      </c>
      <c r="K63">
        <v>4319</v>
      </c>
      <c r="L63">
        <v>4347</v>
      </c>
      <c r="M63">
        <v>268</v>
      </c>
      <c r="N63">
        <v>148</v>
      </c>
      <c r="O63">
        <v>120</v>
      </c>
      <c r="P63">
        <v>26870</v>
      </c>
      <c r="Q63">
        <v>13932</v>
      </c>
      <c r="R63">
        <v>12938</v>
      </c>
      <c r="S63">
        <v>7524</v>
      </c>
      <c r="T63">
        <v>3373</v>
      </c>
      <c r="U63">
        <v>4151</v>
      </c>
      <c r="V63">
        <v>13349</v>
      </c>
      <c r="W63">
        <v>9699</v>
      </c>
      <c r="X63">
        <v>3650</v>
      </c>
      <c r="Y63">
        <v>11601</v>
      </c>
      <c r="Z63">
        <v>8637</v>
      </c>
      <c r="AA63">
        <v>2964</v>
      </c>
      <c r="AB63">
        <v>72</v>
      </c>
      <c r="AC63">
        <v>36</v>
      </c>
      <c r="AD63">
        <v>36</v>
      </c>
      <c r="AE63">
        <v>182</v>
      </c>
      <c r="AF63">
        <v>109</v>
      </c>
      <c r="AG63">
        <v>73</v>
      </c>
      <c r="AH63">
        <v>479</v>
      </c>
      <c r="AI63">
        <v>356</v>
      </c>
      <c r="AJ63">
        <v>123</v>
      </c>
      <c r="AK63">
        <v>10868</v>
      </c>
      <c r="AL63">
        <v>8136</v>
      </c>
      <c r="AM63">
        <v>2732</v>
      </c>
      <c r="AN63">
        <v>1748</v>
      </c>
      <c r="AO63">
        <v>1062</v>
      </c>
      <c r="AP63">
        <v>686</v>
      </c>
      <c r="AQ63">
        <v>35</v>
      </c>
      <c r="AR63">
        <v>11</v>
      </c>
      <c r="AS63">
        <v>24</v>
      </c>
      <c r="AT63">
        <v>138</v>
      </c>
      <c r="AU63">
        <v>65</v>
      </c>
      <c r="AV63">
        <v>73</v>
      </c>
      <c r="AW63">
        <v>60</v>
      </c>
      <c r="AX63">
        <v>35</v>
      </c>
      <c r="AY63">
        <v>25</v>
      </c>
      <c r="AZ63">
        <v>1515</v>
      </c>
      <c r="BA63">
        <v>951</v>
      </c>
      <c r="BB63">
        <v>564</v>
      </c>
      <c r="BC63">
        <v>1471</v>
      </c>
      <c r="BD63">
        <v>886</v>
      </c>
      <c r="BE63">
        <v>585</v>
      </c>
      <c r="BF63">
        <v>35</v>
      </c>
      <c r="BG63">
        <v>11</v>
      </c>
      <c r="BH63">
        <v>24</v>
      </c>
      <c r="BI63">
        <v>125</v>
      </c>
      <c r="BJ63">
        <v>59</v>
      </c>
      <c r="BK63">
        <v>66</v>
      </c>
      <c r="BL63">
        <v>51</v>
      </c>
      <c r="BM63">
        <v>31</v>
      </c>
      <c r="BN63">
        <v>20</v>
      </c>
      <c r="BO63">
        <v>1260</v>
      </c>
      <c r="BP63">
        <v>785</v>
      </c>
      <c r="BQ63">
        <v>475</v>
      </c>
      <c r="BR63">
        <v>277</v>
      </c>
      <c r="BS63">
        <v>176</v>
      </c>
      <c r="BT63">
        <v>101</v>
      </c>
      <c r="BU63">
        <v>0</v>
      </c>
      <c r="BV63">
        <v>0</v>
      </c>
      <c r="BW63">
        <v>0</v>
      </c>
      <c r="BX63">
        <v>13</v>
      </c>
      <c r="BY63">
        <v>6</v>
      </c>
      <c r="BZ63">
        <v>7</v>
      </c>
      <c r="CA63">
        <v>9</v>
      </c>
      <c r="CB63">
        <v>4</v>
      </c>
      <c r="CC63">
        <v>5</v>
      </c>
      <c r="CD63">
        <v>255</v>
      </c>
      <c r="CE63">
        <v>166</v>
      </c>
      <c r="CF63">
        <v>89</v>
      </c>
      <c r="CG63">
        <v>21045</v>
      </c>
      <c r="CH63">
        <v>7606</v>
      </c>
      <c r="CI63">
        <v>13439</v>
      </c>
    </row>
    <row r="64" spans="1:87">
      <c r="A64" s="1" t="s">
        <v>215</v>
      </c>
      <c r="B64" s="1" t="s">
        <v>216</v>
      </c>
      <c r="C64">
        <v>4808</v>
      </c>
      <c r="D64">
        <v>21728</v>
      </c>
      <c r="E64">
        <v>10720</v>
      </c>
      <c r="F64">
        <v>11008</v>
      </c>
      <c r="G64">
        <v>2062</v>
      </c>
      <c r="H64">
        <v>1017</v>
      </c>
      <c r="I64">
        <v>1045</v>
      </c>
      <c r="J64">
        <v>3297</v>
      </c>
      <c r="K64">
        <v>1601</v>
      </c>
      <c r="L64">
        <v>1696</v>
      </c>
      <c r="M64">
        <v>225</v>
      </c>
      <c r="N64">
        <v>117</v>
      </c>
      <c r="O64">
        <v>108</v>
      </c>
      <c r="P64">
        <v>17958</v>
      </c>
      <c r="Q64">
        <v>9029</v>
      </c>
      <c r="R64">
        <v>8929</v>
      </c>
      <c r="S64">
        <v>3770</v>
      </c>
      <c r="T64">
        <v>1691</v>
      </c>
      <c r="U64">
        <v>2079</v>
      </c>
      <c r="V64">
        <v>8297</v>
      </c>
      <c r="W64">
        <v>6247</v>
      </c>
      <c r="X64">
        <v>2050</v>
      </c>
      <c r="Y64">
        <v>7543</v>
      </c>
      <c r="Z64">
        <v>5856</v>
      </c>
      <c r="AA64">
        <v>1687</v>
      </c>
      <c r="AB64">
        <v>37</v>
      </c>
      <c r="AC64">
        <v>18</v>
      </c>
      <c r="AD64">
        <v>19</v>
      </c>
      <c r="AE64">
        <v>28</v>
      </c>
      <c r="AF64">
        <v>21</v>
      </c>
      <c r="AG64">
        <v>7</v>
      </c>
      <c r="AH64">
        <v>106</v>
      </c>
      <c r="AI64">
        <v>95</v>
      </c>
      <c r="AJ64">
        <v>11</v>
      </c>
      <c r="AK64">
        <v>7372</v>
      </c>
      <c r="AL64">
        <v>5722</v>
      </c>
      <c r="AM64">
        <v>1650</v>
      </c>
      <c r="AN64">
        <v>754</v>
      </c>
      <c r="AO64">
        <v>391</v>
      </c>
      <c r="AP64">
        <v>363</v>
      </c>
      <c r="AQ64">
        <v>41</v>
      </c>
      <c r="AR64">
        <v>12</v>
      </c>
      <c r="AS64">
        <v>29</v>
      </c>
      <c r="AT64">
        <v>5</v>
      </c>
      <c r="AU64">
        <v>2</v>
      </c>
      <c r="AV64">
        <v>3</v>
      </c>
      <c r="AW64">
        <v>12</v>
      </c>
      <c r="AX64">
        <v>3</v>
      </c>
      <c r="AY64">
        <v>9</v>
      </c>
      <c r="AZ64">
        <v>696</v>
      </c>
      <c r="BA64">
        <v>374</v>
      </c>
      <c r="BB64">
        <v>322</v>
      </c>
      <c r="BC64">
        <v>727</v>
      </c>
      <c r="BD64">
        <v>377</v>
      </c>
      <c r="BE64">
        <v>350</v>
      </c>
      <c r="BF64">
        <v>41</v>
      </c>
      <c r="BG64">
        <v>12</v>
      </c>
      <c r="BH64">
        <v>29</v>
      </c>
      <c r="BI64">
        <v>4</v>
      </c>
      <c r="BJ64">
        <v>2</v>
      </c>
      <c r="BK64">
        <v>2</v>
      </c>
      <c r="BL64">
        <v>10</v>
      </c>
      <c r="BM64">
        <v>2</v>
      </c>
      <c r="BN64">
        <v>8</v>
      </c>
      <c r="BO64">
        <v>672</v>
      </c>
      <c r="BP64">
        <v>361</v>
      </c>
      <c r="BQ64">
        <v>311</v>
      </c>
      <c r="BR64">
        <v>27</v>
      </c>
      <c r="BS64">
        <v>14</v>
      </c>
      <c r="BT64">
        <v>13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1</v>
      </c>
      <c r="CA64">
        <v>2</v>
      </c>
      <c r="CB64">
        <v>1</v>
      </c>
      <c r="CC64">
        <v>1</v>
      </c>
      <c r="CD64">
        <v>24</v>
      </c>
      <c r="CE64">
        <v>13</v>
      </c>
      <c r="CF64">
        <v>11</v>
      </c>
      <c r="CG64">
        <v>13431</v>
      </c>
      <c r="CH64">
        <v>4473</v>
      </c>
      <c r="CI64">
        <v>8958</v>
      </c>
    </row>
    <row r="65" spans="1:87">
      <c r="A65" s="1" t="s">
        <v>217</v>
      </c>
      <c r="B65" s="1" t="s">
        <v>218</v>
      </c>
      <c r="C65">
        <v>7641</v>
      </c>
      <c r="D65">
        <v>31118</v>
      </c>
      <c r="E65">
        <v>15502</v>
      </c>
      <c r="F65">
        <v>15616</v>
      </c>
      <c r="G65">
        <v>2679</v>
      </c>
      <c r="H65">
        <v>1373</v>
      </c>
      <c r="I65">
        <v>1306</v>
      </c>
      <c r="J65">
        <v>3604</v>
      </c>
      <c r="K65">
        <v>1759</v>
      </c>
      <c r="L65">
        <v>1845</v>
      </c>
      <c r="M65">
        <v>402</v>
      </c>
      <c r="N65">
        <v>212</v>
      </c>
      <c r="O65">
        <v>190</v>
      </c>
      <c r="P65">
        <v>26172</v>
      </c>
      <c r="Q65">
        <v>13426</v>
      </c>
      <c r="R65">
        <v>12746</v>
      </c>
      <c r="S65">
        <v>4946</v>
      </c>
      <c r="T65">
        <v>2076</v>
      </c>
      <c r="U65">
        <v>2870</v>
      </c>
      <c r="V65">
        <v>12586</v>
      </c>
      <c r="W65">
        <v>9381</v>
      </c>
      <c r="X65">
        <v>3205</v>
      </c>
      <c r="Y65">
        <v>11549</v>
      </c>
      <c r="Z65">
        <v>8759</v>
      </c>
      <c r="AA65">
        <v>2790</v>
      </c>
      <c r="AB65">
        <v>123</v>
      </c>
      <c r="AC65">
        <v>68</v>
      </c>
      <c r="AD65">
        <v>55</v>
      </c>
      <c r="AE65">
        <v>85</v>
      </c>
      <c r="AF65">
        <v>65</v>
      </c>
      <c r="AG65">
        <v>20</v>
      </c>
      <c r="AH65">
        <v>364</v>
      </c>
      <c r="AI65">
        <v>273</v>
      </c>
      <c r="AJ65">
        <v>91</v>
      </c>
      <c r="AK65">
        <v>10977</v>
      </c>
      <c r="AL65">
        <v>8353</v>
      </c>
      <c r="AM65">
        <v>2624</v>
      </c>
      <c r="AN65">
        <v>1037</v>
      </c>
      <c r="AO65">
        <v>622</v>
      </c>
      <c r="AP65">
        <v>415</v>
      </c>
      <c r="AQ65">
        <v>27</v>
      </c>
      <c r="AR65">
        <v>15</v>
      </c>
      <c r="AS65">
        <v>12</v>
      </c>
      <c r="AT65">
        <v>15</v>
      </c>
      <c r="AU65">
        <v>8</v>
      </c>
      <c r="AV65">
        <v>7</v>
      </c>
      <c r="AW65">
        <v>74</v>
      </c>
      <c r="AX65">
        <v>46</v>
      </c>
      <c r="AY65">
        <v>28</v>
      </c>
      <c r="AZ65">
        <v>921</v>
      </c>
      <c r="BA65">
        <v>553</v>
      </c>
      <c r="BB65">
        <v>368</v>
      </c>
      <c r="BC65">
        <v>944</v>
      </c>
      <c r="BD65">
        <v>551</v>
      </c>
      <c r="BE65">
        <v>393</v>
      </c>
      <c r="BF65">
        <v>25</v>
      </c>
      <c r="BG65">
        <v>13</v>
      </c>
      <c r="BH65">
        <v>12</v>
      </c>
      <c r="BI65">
        <v>15</v>
      </c>
      <c r="BJ65">
        <v>8</v>
      </c>
      <c r="BK65">
        <v>7</v>
      </c>
      <c r="BL65">
        <v>61</v>
      </c>
      <c r="BM65">
        <v>36</v>
      </c>
      <c r="BN65">
        <v>25</v>
      </c>
      <c r="BO65">
        <v>843</v>
      </c>
      <c r="BP65">
        <v>494</v>
      </c>
      <c r="BQ65">
        <v>349</v>
      </c>
      <c r="BR65">
        <v>93</v>
      </c>
      <c r="BS65">
        <v>71</v>
      </c>
      <c r="BT65">
        <v>22</v>
      </c>
      <c r="BU65">
        <v>2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13</v>
      </c>
      <c r="CB65">
        <v>10</v>
      </c>
      <c r="CC65">
        <v>3</v>
      </c>
      <c r="CD65">
        <v>78</v>
      </c>
      <c r="CE65">
        <v>59</v>
      </c>
      <c r="CF65">
        <v>19</v>
      </c>
      <c r="CG65">
        <v>18532</v>
      </c>
      <c r="CH65">
        <v>6121</v>
      </c>
      <c r="CI65">
        <v>12411</v>
      </c>
    </row>
    <row r="66" spans="1:87">
      <c r="A66" s="1" t="s">
        <v>219</v>
      </c>
      <c r="B66" s="1" t="s">
        <v>220</v>
      </c>
      <c r="C66">
        <v>9823</v>
      </c>
      <c r="D66">
        <v>35609</v>
      </c>
      <c r="E66">
        <v>17558</v>
      </c>
      <c r="F66">
        <v>18051</v>
      </c>
      <c r="G66">
        <v>2485</v>
      </c>
      <c r="H66">
        <v>1278</v>
      </c>
      <c r="I66">
        <v>1207</v>
      </c>
      <c r="J66">
        <v>1066</v>
      </c>
      <c r="K66">
        <v>552</v>
      </c>
      <c r="L66">
        <v>514</v>
      </c>
      <c r="M66">
        <v>222</v>
      </c>
      <c r="N66">
        <v>121</v>
      </c>
      <c r="O66">
        <v>101</v>
      </c>
      <c r="P66">
        <v>31205</v>
      </c>
      <c r="Q66">
        <v>15627</v>
      </c>
      <c r="R66">
        <v>15578</v>
      </c>
      <c r="S66">
        <v>4404</v>
      </c>
      <c r="T66">
        <v>1931</v>
      </c>
      <c r="U66">
        <v>2473</v>
      </c>
      <c r="V66">
        <v>14776</v>
      </c>
      <c r="W66">
        <v>10388</v>
      </c>
      <c r="X66">
        <v>4388</v>
      </c>
      <c r="Y66">
        <v>14211</v>
      </c>
      <c r="Z66">
        <v>10065</v>
      </c>
      <c r="AA66">
        <v>4146</v>
      </c>
      <c r="AB66">
        <v>17</v>
      </c>
      <c r="AC66">
        <v>13</v>
      </c>
      <c r="AD66">
        <v>4</v>
      </c>
      <c r="AE66">
        <v>46</v>
      </c>
      <c r="AF66">
        <v>32</v>
      </c>
      <c r="AG66">
        <v>14</v>
      </c>
      <c r="AH66">
        <v>151</v>
      </c>
      <c r="AI66">
        <v>112</v>
      </c>
      <c r="AJ66">
        <v>39</v>
      </c>
      <c r="AK66">
        <v>13997</v>
      </c>
      <c r="AL66">
        <v>9908</v>
      </c>
      <c r="AM66">
        <v>4089</v>
      </c>
      <c r="AN66">
        <v>565</v>
      </c>
      <c r="AO66">
        <v>323</v>
      </c>
      <c r="AP66">
        <v>242</v>
      </c>
      <c r="AQ66">
        <v>8</v>
      </c>
      <c r="AR66">
        <v>4</v>
      </c>
      <c r="AS66">
        <v>4</v>
      </c>
      <c r="AT66">
        <v>4</v>
      </c>
      <c r="AU66">
        <v>3</v>
      </c>
      <c r="AV66">
        <v>1</v>
      </c>
      <c r="AW66">
        <v>13</v>
      </c>
      <c r="AX66">
        <v>6</v>
      </c>
      <c r="AY66">
        <v>7</v>
      </c>
      <c r="AZ66">
        <v>540</v>
      </c>
      <c r="BA66">
        <v>310</v>
      </c>
      <c r="BB66">
        <v>230</v>
      </c>
      <c r="BC66">
        <v>448</v>
      </c>
      <c r="BD66">
        <v>256</v>
      </c>
      <c r="BE66">
        <v>192</v>
      </c>
      <c r="BF66">
        <v>7</v>
      </c>
      <c r="BG66">
        <v>4</v>
      </c>
      <c r="BH66">
        <v>3</v>
      </c>
      <c r="BI66">
        <v>3</v>
      </c>
      <c r="BJ66">
        <v>3</v>
      </c>
      <c r="BK66">
        <v>0</v>
      </c>
      <c r="BL66">
        <v>11</v>
      </c>
      <c r="BM66">
        <v>6</v>
      </c>
      <c r="BN66">
        <v>5</v>
      </c>
      <c r="BO66">
        <v>427</v>
      </c>
      <c r="BP66">
        <v>243</v>
      </c>
      <c r="BQ66">
        <v>184</v>
      </c>
      <c r="BR66">
        <v>117</v>
      </c>
      <c r="BS66">
        <v>67</v>
      </c>
      <c r="BT66">
        <v>50</v>
      </c>
      <c r="BU66">
        <v>1</v>
      </c>
      <c r="BV66">
        <v>0</v>
      </c>
      <c r="BW66">
        <v>1</v>
      </c>
      <c r="BX66">
        <v>1</v>
      </c>
      <c r="BY66">
        <v>0</v>
      </c>
      <c r="BZ66">
        <v>1</v>
      </c>
      <c r="CA66">
        <v>2</v>
      </c>
      <c r="CB66">
        <v>0</v>
      </c>
      <c r="CC66">
        <v>2</v>
      </c>
      <c r="CD66">
        <v>113</v>
      </c>
      <c r="CE66">
        <v>67</v>
      </c>
      <c r="CF66">
        <v>46</v>
      </c>
      <c r="CG66">
        <v>20833</v>
      </c>
      <c r="CH66">
        <v>7170</v>
      </c>
      <c r="CI66">
        <v>13663</v>
      </c>
    </row>
    <row r="67" spans="1:87">
      <c r="A67" s="1" t="s">
        <v>221</v>
      </c>
      <c r="B67" s="1" t="s">
        <v>222</v>
      </c>
      <c r="C67">
        <v>9383</v>
      </c>
      <c r="D67">
        <v>35709</v>
      </c>
      <c r="E67">
        <v>17893</v>
      </c>
      <c r="F67">
        <v>17816</v>
      </c>
      <c r="G67">
        <v>2999</v>
      </c>
      <c r="H67">
        <v>1508</v>
      </c>
      <c r="I67">
        <v>1491</v>
      </c>
      <c r="J67">
        <v>1179</v>
      </c>
      <c r="K67">
        <v>573</v>
      </c>
      <c r="L67">
        <v>606</v>
      </c>
      <c r="M67">
        <v>410</v>
      </c>
      <c r="N67">
        <v>210</v>
      </c>
      <c r="O67">
        <v>200</v>
      </c>
      <c r="P67">
        <v>30797</v>
      </c>
      <c r="Q67">
        <v>15774</v>
      </c>
      <c r="R67">
        <v>15023</v>
      </c>
      <c r="S67">
        <v>4912</v>
      </c>
      <c r="T67">
        <v>2119</v>
      </c>
      <c r="U67">
        <v>2793</v>
      </c>
      <c r="V67">
        <v>14550</v>
      </c>
      <c r="W67">
        <v>10727</v>
      </c>
      <c r="X67">
        <v>3823</v>
      </c>
      <c r="Y67">
        <v>14038</v>
      </c>
      <c r="Z67">
        <v>10453</v>
      </c>
      <c r="AA67">
        <v>3585</v>
      </c>
      <c r="AB67">
        <v>42</v>
      </c>
      <c r="AC67">
        <v>32</v>
      </c>
      <c r="AD67">
        <v>10</v>
      </c>
      <c r="AE67">
        <v>132</v>
      </c>
      <c r="AF67">
        <v>99</v>
      </c>
      <c r="AG67">
        <v>33</v>
      </c>
      <c r="AH67">
        <v>540</v>
      </c>
      <c r="AI67">
        <v>388</v>
      </c>
      <c r="AJ67">
        <v>152</v>
      </c>
      <c r="AK67">
        <v>13324</v>
      </c>
      <c r="AL67">
        <v>9934</v>
      </c>
      <c r="AM67">
        <v>3390</v>
      </c>
      <c r="AN67">
        <v>512</v>
      </c>
      <c r="AO67">
        <v>274</v>
      </c>
      <c r="AP67">
        <v>238</v>
      </c>
      <c r="AQ67">
        <v>13</v>
      </c>
      <c r="AR67">
        <v>7</v>
      </c>
      <c r="AS67">
        <v>6</v>
      </c>
      <c r="AT67">
        <v>7</v>
      </c>
      <c r="AU67">
        <v>4</v>
      </c>
      <c r="AV67">
        <v>3</v>
      </c>
      <c r="AW67">
        <v>46</v>
      </c>
      <c r="AX67">
        <v>26</v>
      </c>
      <c r="AY67">
        <v>20</v>
      </c>
      <c r="AZ67">
        <v>446</v>
      </c>
      <c r="BA67">
        <v>237</v>
      </c>
      <c r="BB67">
        <v>209</v>
      </c>
      <c r="BC67">
        <v>453</v>
      </c>
      <c r="BD67">
        <v>234</v>
      </c>
      <c r="BE67">
        <v>219</v>
      </c>
      <c r="BF67">
        <v>13</v>
      </c>
      <c r="BG67">
        <v>7</v>
      </c>
      <c r="BH67">
        <v>6</v>
      </c>
      <c r="BI67">
        <v>7</v>
      </c>
      <c r="BJ67">
        <v>4</v>
      </c>
      <c r="BK67">
        <v>3</v>
      </c>
      <c r="BL67">
        <v>39</v>
      </c>
      <c r="BM67">
        <v>22</v>
      </c>
      <c r="BN67">
        <v>17</v>
      </c>
      <c r="BO67">
        <v>394</v>
      </c>
      <c r="BP67">
        <v>201</v>
      </c>
      <c r="BQ67">
        <v>193</v>
      </c>
      <c r="BR67">
        <v>59</v>
      </c>
      <c r="BS67">
        <v>40</v>
      </c>
      <c r="BT67">
        <v>19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7</v>
      </c>
      <c r="CB67">
        <v>4</v>
      </c>
      <c r="CC67">
        <v>3</v>
      </c>
      <c r="CD67">
        <v>52</v>
      </c>
      <c r="CE67">
        <v>36</v>
      </c>
      <c r="CF67">
        <v>16</v>
      </c>
      <c r="CG67">
        <v>21159</v>
      </c>
      <c r="CH67">
        <v>7166</v>
      </c>
      <c r="CI67">
        <v>13993</v>
      </c>
    </row>
    <row r="68" spans="1:87">
      <c r="A68" s="1" t="s">
        <v>223</v>
      </c>
      <c r="B68" s="1" t="s">
        <v>224</v>
      </c>
      <c r="C68">
        <v>8667</v>
      </c>
      <c r="D68">
        <v>34574</v>
      </c>
      <c r="E68">
        <v>17397</v>
      </c>
      <c r="F68">
        <v>17177</v>
      </c>
      <c r="G68">
        <v>2666</v>
      </c>
      <c r="H68">
        <v>1344</v>
      </c>
      <c r="I68">
        <v>1322</v>
      </c>
      <c r="J68">
        <v>2388</v>
      </c>
      <c r="K68">
        <v>1190</v>
      </c>
      <c r="L68">
        <v>1198</v>
      </c>
      <c r="M68">
        <v>592</v>
      </c>
      <c r="N68">
        <v>292</v>
      </c>
      <c r="O68">
        <v>300</v>
      </c>
      <c r="P68">
        <v>30066</v>
      </c>
      <c r="Q68">
        <v>15490</v>
      </c>
      <c r="R68">
        <v>14576</v>
      </c>
      <c r="S68">
        <v>4508</v>
      </c>
      <c r="T68">
        <v>1907</v>
      </c>
      <c r="U68">
        <v>2601</v>
      </c>
      <c r="V68">
        <v>14481</v>
      </c>
      <c r="W68">
        <v>10441</v>
      </c>
      <c r="X68">
        <v>4040</v>
      </c>
      <c r="Y68">
        <v>13057</v>
      </c>
      <c r="Z68">
        <v>9679</v>
      </c>
      <c r="AA68">
        <v>3378</v>
      </c>
      <c r="AB68">
        <v>50</v>
      </c>
      <c r="AC68">
        <v>30</v>
      </c>
      <c r="AD68">
        <v>20</v>
      </c>
      <c r="AE68">
        <v>114</v>
      </c>
      <c r="AF68">
        <v>74</v>
      </c>
      <c r="AG68">
        <v>40</v>
      </c>
      <c r="AH68">
        <v>223</v>
      </c>
      <c r="AI68">
        <v>171</v>
      </c>
      <c r="AJ68">
        <v>52</v>
      </c>
      <c r="AK68">
        <v>12670</v>
      </c>
      <c r="AL68">
        <v>9404</v>
      </c>
      <c r="AM68">
        <v>3266</v>
      </c>
      <c r="AN68">
        <v>1424</v>
      </c>
      <c r="AO68">
        <v>762</v>
      </c>
      <c r="AP68">
        <v>662</v>
      </c>
      <c r="AQ68">
        <v>47</v>
      </c>
      <c r="AR68">
        <v>18</v>
      </c>
      <c r="AS68">
        <v>29</v>
      </c>
      <c r="AT68">
        <v>25</v>
      </c>
      <c r="AU68">
        <v>10</v>
      </c>
      <c r="AV68">
        <v>15</v>
      </c>
      <c r="AW68">
        <v>25</v>
      </c>
      <c r="AX68">
        <v>12</v>
      </c>
      <c r="AY68">
        <v>13</v>
      </c>
      <c r="AZ68">
        <v>1327</v>
      </c>
      <c r="BA68">
        <v>722</v>
      </c>
      <c r="BB68">
        <v>605</v>
      </c>
      <c r="BC68">
        <v>1350</v>
      </c>
      <c r="BD68">
        <v>728</v>
      </c>
      <c r="BE68">
        <v>622</v>
      </c>
      <c r="BF68">
        <v>47</v>
      </c>
      <c r="BG68">
        <v>18</v>
      </c>
      <c r="BH68">
        <v>29</v>
      </c>
      <c r="BI68">
        <v>20</v>
      </c>
      <c r="BJ68">
        <v>8</v>
      </c>
      <c r="BK68">
        <v>12</v>
      </c>
      <c r="BL68">
        <v>23</v>
      </c>
      <c r="BM68">
        <v>11</v>
      </c>
      <c r="BN68">
        <v>12</v>
      </c>
      <c r="BO68">
        <v>1260</v>
      </c>
      <c r="BP68">
        <v>691</v>
      </c>
      <c r="BQ68">
        <v>569</v>
      </c>
      <c r="BR68">
        <v>74</v>
      </c>
      <c r="BS68">
        <v>34</v>
      </c>
      <c r="BT68">
        <v>40</v>
      </c>
      <c r="BU68">
        <v>0</v>
      </c>
      <c r="BV68">
        <v>0</v>
      </c>
      <c r="BW68">
        <v>0</v>
      </c>
      <c r="BX68">
        <v>5</v>
      </c>
      <c r="BY68">
        <v>2</v>
      </c>
      <c r="BZ68">
        <v>3</v>
      </c>
      <c r="CA68">
        <v>2</v>
      </c>
      <c r="CB68">
        <v>1</v>
      </c>
      <c r="CC68">
        <v>1</v>
      </c>
      <c r="CD68">
        <v>67</v>
      </c>
      <c r="CE68">
        <v>31</v>
      </c>
      <c r="CF68">
        <v>36</v>
      </c>
      <c r="CG68">
        <v>20093</v>
      </c>
      <c r="CH68">
        <v>6956</v>
      </c>
      <c r="CI68">
        <v>13137</v>
      </c>
    </row>
    <row r="69" spans="1:87">
      <c r="A69" s="1" t="s">
        <v>225</v>
      </c>
      <c r="B69" s="1" t="s">
        <v>226</v>
      </c>
      <c r="C69">
        <v>11563</v>
      </c>
      <c r="D69">
        <v>44615</v>
      </c>
      <c r="E69">
        <v>23091</v>
      </c>
      <c r="F69">
        <v>21524</v>
      </c>
      <c r="G69">
        <v>4497</v>
      </c>
      <c r="H69">
        <v>2343</v>
      </c>
      <c r="I69">
        <v>2154</v>
      </c>
      <c r="J69">
        <v>2093</v>
      </c>
      <c r="K69">
        <v>1063</v>
      </c>
      <c r="L69">
        <v>1030</v>
      </c>
      <c r="M69">
        <v>545</v>
      </c>
      <c r="N69">
        <v>268</v>
      </c>
      <c r="O69">
        <v>277</v>
      </c>
      <c r="P69">
        <v>36242</v>
      </c>
      <c r="Q69">
        <v>19441</v>
      </c>
      <c r="R69">
        <v>16801</v>
      </c>
      <c r="S69">
        <v>8373</v>
      </c>
      <c r="T69">
        <v>3650</v>
      </c>
      <c r="U69">
        <v>4723</v>
      </c>
      <c r="V69">
        <v>19345</v>
      </c>
      <c r="W69">
        <v>14471</v>
      </c>
      <c r="X69">
        <v>4874</v>
      </c>
      <c r="Y69">
        <v>17680</v>
      </c>
      <c r="Z69">
        <v>13637</v>
      </c>
      <c r="AA69">
        <v>4043</v>
      </c>
      <c r="AB69">
        <v>30</v>
      </c>
      <c r="AC69">
        <v>20</v>
      </c>
      <c r="AD69">
        <v>10</v>
      </c>
      <c r="AE69">
        <v>65</v>
      </c>
      <c r="AF69">
        <v>48</v>
      </c>
      <c r="AG69">
        <v>17</v>
      </c>
      <c r="AH69">
        <v>252</v>
      </c>
      <c r="AI69">
        <v>164</v>
      </c>
      <c r="AJ69">
        <v>88</v>
      </c>
      <c r="AK69">
        <v>17333</v>
      </c>
      <c r="AL69">
        <v>13405</v>
      </c>
      <c r="AM69">
        <v>3928</v>
      </c>
      <c r="AN69">
        <v>1665</v>
      </c>
      <c r="AO69">
        <v>834</v>
      </c>
      <c r="AP69">
        <v>831</v>
      </c>
      <c r="AQ69">
        <v>39</v>
      </c>
      <c r="AR69">
        <v>22</v>
      </c>
      <c r="AS69">
        <v>17</v>
      </c>
      <c r="AT69">
        <v>19</v>
      </c>
      <c r="AU69">
        <v>11</v>
      </c>
      <c r="AV69">
        <v>8</v>
      </c>
      <c r="AW69">
        <v>32</v>
      </c>
      <c r="AX69">
        <v>15</v>
      </c>
      <c r="AY69">
        <v>17</v>
      </c>
      <c r="AZ69">
        <v>1575</v>
      </c>
      <c r="BA69">
        <v>786</v>
      </c>
      <c r="BB69">
        <v>789</v>
      </c>
      <c r="BC69">
        <v>1376</v>
      </c>
      <c r="BD69">
        <v>752</v>
      </c>
      <c r="BE69">
        <v>624</v>
      </c>
      <c r="BF69">
        <v>38</v>
      </c>
      <c r="BG69">
        <v>21</v>
      </c>
      <c r="BH69">
        <v>17</v>
      </c>
      <c r="BI69">
        <v>13</v>
      </c>
      <c r="BJ69">
        <v>7</v>
      </c>
      <c r="BK69">
        <v>6</v>
      </c>
      <c r="BL69">
        <v>26</v>
      </c>
      <c r="BM69">
        <v>14</v>
      </c>
      <c r="BN69">
        <v>12</v>
      </c>
      <c r="BO69">
        <v>1299</v>
      </c>
      <c r="BP69">
        <v>710</v>
      </c>
      <c r="BQ69">
        <v>589</v>
      </c>
      <c r="BR69">
        <v>289</v>
      </c>
      <c r="BS69">
        <v>82</v>
      </c>
      <c r="BT69">
        <v>207</v>
      </c>
      <c r="BU69">
        <v>1</v>
      </c>
      <c r="BV69">
        <v>1</v>
      </c>
      <c r="BW69">
        <v>0</v>
      </c>
      <c r="BX69">
        <v>6</v>
      </c>
      <c r="BY69">
        <v>4</v>
      </c>
      <c r="BZ69">
        <v>2</v>
      </c>
      <c r="CA69">
        <v>6</v>
      </c>
      <c r="CB69">
        <v>1</v>
      </c>
      <c r="CC69">
        <v>5</v>
      </c>
      <c r="CD69">
        <v>276</v>
      </c>
      <c r="CE69">
        <v>76</v>
      </c>
      <c r="CF69">
        <v>200</v>
      </c>
      <c r="CG69">
        <v>25270</v>
      </c>
      <c r="CH69">
        <v>8620</v>
      </c>
      <c r="CI69">
        <v>16650</v>
      </c>
    </row>
    <row r="70" spans="1:87">
      <c r="A70" s="1" t="s">
        <v>227</v>
      </c>
      <c r="B70" s="1" t="s">
        <v>228</v>
      </c>
      <c r="C70">
        <v>15178</v>
      </c>
      <c r="D70">
        <v>57077</v>
      </c>
      <c r="E70">
        <v>29828</v>
      </c>
      <c r="F70">
        <v>27249</v>
      </c>
      <c r="G70">
        <v>6299</v>
      </c>
      <c r="H70">
        <v>3219</v>
      </c>
      <c r="I70">
        <v>3080</v>
      </c>
      <c r="J70">
        <v>3847</v>
      </c>
      <c r="K70">
        <v>1968</v>
      </c>
      <c r="L70">
        <v>1879</v>
      </c>
      <c r="M70">
        <v>1240</v>
      </c>
      <c r="N70">
        <v>646</v>
      </c>
      <c r="O70">
        <v>594</v>
      </c>
      <c r="P70">
        <v>43547</v>
      </c>
      <c r="Q70">
        <v>23932</v>
      </c>
      <c r="R70">
        <v>19615</v>
      </c>
      <c r="S70">
        <v>13530</v>
      </c>
      <c r="T70">
        <v>5896</v>
      </c>
      <c r="U70">
        <v>7634</v>
      </c>
      <c r="V70">
        <v>29114</v>
      </c>
      <c r="W70">
        <v>19692</v>
      </c>
      <c r="X70">
        <v>9422</v>
      </c>
      <c r="Y70">
        <v>27566</v>
      </c>
      <c r="Z70">
        <v>18961</v>
      </c>
      <c r="AA70">
        <v>8605</v>
      </c>
      <c r="AB70">
        <v>65</v>
      </c>
      <c r="AC70">
        <v>41</v>
      </c>
      <c r="AD70">
        <v>24</v>
      </c>
      <c r="AE70">
        <v>189</v>
      </c>
      <c r="AF70">
        <v>137</v>
      </c>
      <c r="AG70">
        <v>52</v>
      </c>
      <c r="AH70">
        <v>917</v>
      </c>
      <c r="AI70">
        <v>620</v>
      </c>
      <c r="AJ70">
        <v>297</v>
      </c>
      <c r="AK70">
        <v>26395</v>
      </c>
      <c r="AL70">
        <v>18163</v>
      </c>
      <c r="AM70">
        <v>8232</v>
      </c>
      <c r="AN70">
        <v>1548</v>
      </c>
      <c r="AO70">
        <v>731</v>
      </c>
      <c r="AP70">
        <v>817</v>
      </c>
      <c r="AQ70">
        <v>51</v>
      </c>
      <c r="AR70">
        <v>17</v>
      </c>
      <c r="AS70">
        <v>34</v>
      </c>
      <c r="AT70">
        <v>31</v>
      </c>
      <c r="AU70">
        <v>8</v>
      </c>
      <c r="AV70">
        <v>23</v>
      </c>
      <c r="AW70">
        <v>25</v>
      </c>
      <c r="AX70">
        <v>9</v>
      </c>
      <c r="AY70">
        <v>16</v>
      </c>
      <c r="AZ70">
        <v>1441</v>
      </c>
      <c r="BA70">
        <v>697</v>
      </c>
      <c r="BB70">
        <v>744</v>
      </c>
      <c r="BC70">
        <v>1445</v>
      </c>
      <c r="BD70">
        <v>673</v>
      </c>
      <c r="BE70">
        <v>772</v>
      </c>
      <c r="BF70">
        <v>51</v>
      </c>
      <c r="BG70">
        <v>17</v>
      </c>
      <c r="BH70">
        <v>34</v>
      </c>
      <c r="BI70">
        <v>30</v>
      </c>
      <c r="BJ70">
        <v>8</v>
      </c>
      <c r="BK70">
        <v>22</v>
      </c>
      <c r="BL70">
        <v>22</v>
      </c>
      <c r="BM70">
        <v>9</v>
      </c>
      <c r="BN70">
        <v>13</v>
      </c>
      <c r="BO70">
        <v>1342</v>
      </c>
      <c r="BP70">
        <v>639</v>
      </c>
      <c r="BQ70">
        <v>703</v>
      </c>
      <c r="BR70">
        <v>103</v>
      </c>
      <c r="BS70">
        <v>58</v>
      </c>
      <c r="BT70">
        <v>45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1</v>
      </c>
      <c r="CA70">
        <v>3</v>
      </c>
      <c r="CB70">
        <v>0</v>
      </c>
      <c r="CC70">
        <v>3</v>
      </c>
      <c r="CD70">
        <v>99</v>
      </c>
      <c r="CE70">
        <v>58</v>
      </c>
      <c r="CF70">
        <v>41</v>
      </c>
      <c r="CG70">
        <v>27963</v>
      </c>
      <c r="CH70">
        <v>10136</v>
      </c>
      <c r="CI70">
        <v>17827</v>
      </c>
    </row>
    <row r="71" spans="1:87">
      <c r="A71" s="1" t="s">
        <v>229</v>
      </c>
      <c r="B71" s="1" t="s">
        <v>230</v>
      </c>
      <c r="C71">
        <v>17262</v>
      </c>
      <c r="D71">
        <v>61479</v>
      </c>
      <c r="E71">
        <v>33139</v>
      </c>
      <c r="F71">
        <v>28340</v>
      </c>
      <c r="G71">
        <v>6850</v>
      </c>
      <c r="H71">
        <v>3464</v>
      </c>
      <c r="I71">
        <v>3386</v>
      </c>
      <c r="J71">
        <v>4847</v>
      </c>
      <c r="K71">
        <v>2506</v>
      </c>
      <c r="L71">
        <v>2341</v>
      </c>
      <c r="M71">
        <v>1426</v>
      </c>
      <c r="N71">
        <v>740</v>
      </c>
      <c r="O71">
        <v>686</v>
      </c>
      <c r="P71">
        <v>47242</v>
      </c>
      <c r="Q71">
        <v>26991</v>
      </c>
      <c r="R71">
        <v>20251</v>
      </c>
      <c r="S71">
        <v>14237</v>
      </c>
      <c r="T71">
        <v>6148</v>
      </c>
      <c r="U71">
        <v>8089</v>
      </c>
      <c r="V71">
        <v>33382</v>
      </c>
      <c r="W71">
        <v>23049</v>
      </c>
      <c r="X71">
        <v>10333</v>
      </c>
      <c r="Y71">
        <v>31471</v>
      </c>
      <c r="Z71">
        <v>21936</v>
      </c>
      <c r="AA71">
        <v>9535</v>
      </c>
      <c r="AB71">
        <v>54</v>
      </c>
      <c r="AC71">
        <v>36</v>
      </c>
      <c r="AD71">
        <v>18</v>
      </c>
      <c r="AE71">
        <v>256</v>
      </c>
      <c r="AF71">
        <v>197</v>
      </c>
      <c r="AG71">
        <v>59</v>
      </c>
      <c r="AH71">
        <v>243</v>
      </c>
      <c r="AI71">
        <v>164</v>
      </c>
      <c r="AJ71">
        <v>79</v>
      </c>
      <c r="AK71">
        <v>30918</v>
      </c>
      <c r="AL71">
        <v>21539</v>
      </c>
      <c r="AM71">
        <v>9379</v>
      </c>
      <c r="AN71">
        <v>1911</v>
      </c>
      <c r="AO71">
        <v>1113</v>
      </c>
      <c r="AP71">
        <v>798</v>
      </c>
      <c r="AQ71">
        <v>16</v>
      </c>
      <c r="AR71">
        <v>5</v>
      </c>
      <c r="AS71">
        <v>11</v>
      </c>
      <c r="AT71">
        <v>28</v>
      </c>
      <c r="AU71">
        <v>15</v>
      </c>
      <c r="AV71">
        <v>13</v>
      </c>
      <c r="AW71">
        <v>160</v>
      </c>
      <c r="AX71">
        <v>82</v>
      </c>
      <c r="AY71">
        <v>78</v>
      </c>
      <c r="AZ71">
        <v>1707</v>
      </c>
      <c r="BA71">
        <v>1011</v>
      </c>
      <c r="BB71">
        <v>696</v>
      </c>
      <c r="BC71">
        <v>1689</v>
      </c>
      <c r="BD71">
        <v>951</v>
      </c>
      <c r="BE71">
        <v>738</v>
      </c>
      <c r="BF71">
        <v>16</v>
      </c>
      <c r="BG71">
        <v>5</v>
      </c>
      <c r="BH71">
        <v>11</v>
      </c>
      <c r="BI71">
        <v>26</v>
      </c>
      <c r="BJ71">
        <v>13</v>
      </c>
      <c r="BK71">
        <v>13</v>
      </c>
      <c r="BL71">
        <v>140</v>
      </c>
      <c r="BM71">
        <v>70</v>
      </c>
      <c r="BN71">
        <v>70</v>
      </c>
      <c r="BO71">
        <v>1507</v>
      </c>
      <c r="BP71">
        <v>863</v>
      </c>
      <c r="BQ71">
        <v>644</v>
      </c>
      <c r="BR71">
        <v>222</v>
      </c>
      <c r="BS71">
        <v>162</v>
      </c>
      <c r="BT71">
        <v>60</v>
      </c>
      <c r="BU71">
        <v>0</v>
      </c>
      <c r="BV71">
        <v>0</v>
      </c>
      <c r="BW71">
        <v>0</v>
      </c>
      <c r="BX71">
        <v>2</v>
      </c>
      <c r="BY71">
        <v>2</v>
      </c>
      <c r="BZ71">
        <v>0</v>
      </c>
      <c r="CA71">
        <v>20</v>
      </c>
      <c r="CB71">
        <v>12</v>
      </c>
      <c r="CC71">
        <v>8</v>
      </c>
      <c r="CD71">
        <v>200</v>
      </c>
      <c r="CE71">
        <v>148</v>
      </c>
      <c r="CF71">
        <v>52</v>
      </c>
      <c r="CG71">
        <v>28097</v>
      </c>
      <c r="CH71">
        <v>10090</v>
      </c>
      <c r="CI71">
        <v>18007</v>
      </c>
    </row>
    <row r="72" spans="1:87">
      <c r="A72" s="1" t="s">
        <v>231</v>
      </c>
      <c r="B72" s="1" t="s">
        <v>232</v>
      </c>
      <c r="C72">
        <v>18438</v>
      </c>
      <c r="D72">
        <v>66314</v>
      </c>
      <c r="E72">
        <v>35787</v>
      </c>
      <c r="F72">
        <v>30527</v>
      </c>
      <c r="G72">
        <v>7437</v>
      </c>
      <c r="H72">
        <v>3907</v>
      </c>
      <c r="I72">
        <v>3530</v>
      </c>
      <c r="J72">
        <v>4305</v>
      </c>
      <c r="K72">
        <v>2332</v>
      </c>
      <c r="L72">
        <v>1973</v>
      </c>
      <c r="M72">
        <v>1515</v>
      </c>
      <c r="N72">
        <v>834</v>
      </c>
      <c r="O72">
        <v>681</v>
      </c>
      <c r="P72">
        <v>51019</v>
      </c>
      <c r="Q72">
        <v>28752</v>
      </c>
      <c r="R72">
        <v>22267</v>
      </c>
      <c r="S72">
        <v>15295</v>
      </c>
      <c r="T72">
        <v>7035</v>
      </c>
      <c r="U72">
        <v>8260</v>
      </c>
      <c r="V72">
        <v>34123</v>
      </c>
      <c r="W72">
        <v>24357</v>
      </c>
      <c r="X72">
        <v>9766</v>
      </c>
      <c r="Y72">
        <v>33027</v>
      </c>
      <c r="Z72">
        <v>23777</v>
      </c>
      <c r="AA72">
        <v>9250</v>
      </c>
      <c r="AB72">
        <v>70</v>
      </c>
      <c r="AC72">
        <v>61</v>
      </c>
      <c r="AD72">
        <v>9</v>
      </c>
      <c r="AE72">
        <v>209</v>
      </c>
      <c r="AF72">
        <v>161</v>
      </c>
      <c r="AG72">
        <v>48</v>
      </c>
      <c r="AH72">
        <v>574</v>
      </c>
      <c r="AI72">
        <v>353</v>
      </c>
      <c r="AJ72">
        <v>221</v>
      </c>
      <c r="AK72">
        <v>32174</v>
      </c>
      <c r="AL72">
        <v>23202</v>
      </c>
      <c r="AM72">
        <v>8972</v>
      </c>
      <c r="AN72">
        <v>1096</v>
      </c>
      <c r="AO72">
        <v>580</v>
      </c>
      <c r="AP72">
        <v>516</v>
      </c>
      <c r="AQ72">
        <v>49</v>
      </c>
      <c r="AR72">
        <v>14</v>
      </c>
      <c r="AS72">
        <v>35</v>
      </c>
      <c r="AT72">
        <v>27</v>
      </c>
      <c r="AU72">
        <v>15</v>
      </c>
      <c r="AV72">
        <v>12</v>
      </c>
      <c r="AW72">
        <v>59</v>
      </c>
      <c r="AX72">
        <v>31</v>
      </c>
      <c r="AY72">
        <v>28</v>
      </c>
      <c r="AZ72">
        <v>961</v>
      </c>
      <c r="BA72">
        <v>520</v>
      </c>
      <c r="BB72">
        <v>441</v>
      </c>
      <c r="BC72">
        <v>906</v>
      </c>
      <c r="BD72">
        <v>466</v>
      </c>
      <c r="BE72">
        <v>440</v>
      </c>
      <c r="BF72">
        <v>49</v>
      </c>
      <c r="BG72">
        <v>14</v>
      </c>
      <c r="BH72">
        <v>35</v>
      </c>
      <c r="BI72">
        <v>23</v>
      </c>
      <c r="BJ72">
        <v>13</v>
      </c>
      <c r="BK72">
        <v>10</v>
      </c>
      <c r="BL72">
        <v>49</v>
      </c>
      <c r="BM72">
        <v>24</v>
      </c>
      <c r="BN72">
        <v>25</v>
      </c>
      <c r="BO72">
        <v>785</v>
      </c>
      <c r="BP72">
        <v>415</v>
      </c>
      <c r="BQ72">
        <v>370</v>
      </c>
      <c r="BR72">
        <v>190</v>
      </c>
      <c r="BS72">
        <v>114</v>
      </c>
      <c r="BT72">
        <v>76</v>
      </c>
      <c r="BU72">
        <v>0</v>
      </c>
      <c r="BV72">
        <v>0</v>
      </c>
      <c r="BW72">
        <v>0</v>
      </c>
      <c r="BX72">
        <v>4</v>
      </c>
      <c r="BY72">
        <v>2</v>
      </c>
      <c r="BZ72">
        <v>2</v>
      </c>
      <c r="CA72">
        <v>10</v>
      </c>
      <c r="CB72">
        <v>7</v>
      </c>
      <c r="CC72">
        <v>3</v>
      </c>
      <c r="CD72">
        <v>176</v>
      </c>
      <c r="CE72">
        <v>105</v>
      </c>
      <c r="CF72">
        <v>71</v>
      </c>
      <c r="CG72">
        <v>32191</v>
      </c>
      <c r="CH72">
        <v>11430</v>
      </c>
      <c r="CI72">
        <v>20761</v>
      </c>
    </row>
    <row r="73" spans="1:87">
      <c r="A73" s="1" t="s">
        <v>233</v>
      </c>
      <c r="B73" s="1" t="s">
        <v>234</v>
      </c>
      <c r="C73">
        <v>16215</v>
      </c>
      <c r="D73">
        <v>62272</v>
      </c>
      <c r="E73">
        <v>33066</v>
      </c>
      <c r="F73">
        <v>29206</v>
      </c>
      <c r="G73">
        <v>7339</v>
      </c>
      <c r="H73">
        <v>3846</v>
      </c>
      <c r="I73">
        <v>3493</v>
      </c>
      <c r="J73">
        <v>4160</v>
      </c>
      <c r="K73">
        <v>2092</v>
      </c>
      <c r="L73">
        <v>2068</v>
      </c>
      <c r="M73">
        <v>1509</v>
      </c>
      <c r="N73">
        <v>792</v>
      </c>
      <c r="O73">
        <v>717</v>
      </c>
      <c r="P73">
        <v>48757</v>
      </c>
      <c r="Q73">
        <v>26962</v>
      </c>
      <c r="R73">
        <v>21795</v>
      </c>
      <c r="S73">
        <v>13515</v>
      </c>
      <c r="T73">
        <v>6104</v>
      </c>
      <c r="U73">
        <v>7411</v>
      </c>
      <c r="V73">
        <v>27498</v>
      </c>
      <c r="W73">
        <v>20433</v>
      </c>
      <c r="X73">
        <v>7065</v>
      </c>
      <c r="Y73">
        <v>25956</v>
      </c>
      <c r="Z73">
        <v>19705</v>
      </c>
      <c r="AA73">
        <v>6251</v>
      </c>
      <c r="AB73">
        <v>253</v>
      </c>
      <c r="AC73">
        <v>156</v>
      </c>
      <c r="AD73">
        <v>97</v>
      </c>
      <c r="AE73">
        <v>505</v>
      </c>
      <c r="AF73">
        <v>367</v>
      </c>
      <c r="AG73">
        <v>138</v>
      </c>
      <c r="AH73">
        <v>608</v>
      </c>
      <c r="AI73">
        <v>451</v>
      </c>
      <c r="AJ73">
        <v>157</v>
      </c>
      <c r="AK73">
        <v>24590</v>
      </c>
      <c r="AL73">
        <v>18731</v>
      </c>
      <c r="AM73">
        <v>5859</v>
      </c>
      <c r="AN73">
        <v>1542</v>
      </c>
      <c r="AO73">
        <v>728</v>
      </c>
      <c r="AP73">
        <v>814</v>
      </c>
      <c r="AQ73">
        <v>86</v>
      </c>
      <c r="AR73">
        <v>33</v>
      </c>
      <c r="AS73">
        <v>53</v>
      </c>
      <c r="AT73">
        <v>129</v>
      </c>
      <c r="AU73">
        <v>24</v>
      </c>
      <c r="AV73">
        <v>105</v>
      </c>
      <c r="AW73">
        <v>29</v>
      </c>
      <c r="AX73">
        <v>15</v>
      </c>
      <c r="AY73">
        <v>14</v>
      </c>
      <c r="AZ73">
        <v>1298</v>
      </c>
      <c r="BA73">
        <v>656</v>
      </c>
      <c r="BB73">
        <v>642</v>
      </c>
      <c r="BC73">
        <v>1452</v>
      </c>
      <c r="BD73">
        <v>684</v>
      </c>
      <c r="BE73">
        <v>768</v>
      </c>
      <c r="BF73">
        <v>86</v>
      </c>
      <c r="BG73">
        <v>33</v>
      </c>
      <c r="BH73">
        <v>53</v>
      </c>
      <c r="BI73">
        <v>124</v>
      </c>
      <c r="BJ73">
        <v>21</v>
      </c>
      <c r="BK73">
        <v>103</v>
      </c>
      <c r="BL73">
        <v>19</v>
      </c>
      <c r="BM73">
        <v>9</v>
      </c>
      <c r="BN73">
        <v>10</v>
      </c>
      <c r="BO73">
        <v>1223</v>
      </c>
      <c r="BP73">
        <v>621</v>
      </c>
      <c r="BQ73">
        <v>602</v>
      </c>
      <c r="BR73">
        <v>90</v>
      </c>
      <c r="BS73">
        <v>44</v>
      </c>
      <c r="BT73">
        <v>46</v>
      </c>
      <c r="BU73">
        <v>0</v>
      </c>
      <c r="BV73">
        <v>0</v>
      </c>
      <c r="BW73">
        <v>0</v>
      </c>
      <c r="BX73">
        <v>5</v>
      </c>
      <c r="BY73">
        <v>3</v>
      </c>
      <c r="BZ73">
        <v>2</v>
      </c>
      <c r="CA73">
        <v>10</v>
      </c>
      <c r="CB73">
        <v>6</v>
      </c>
      <c r="CC73">
        <v>4</v>
      </c>
      <c r="CD73">
        <v>75</v>
      </c>
      <c r="CE73">
        <v>35</v>
      </c>
      <c r="CF73">
        <v>40</v>
      </c>
      <c r="CG73">
        <v>34774</v>
      </c>
      <c r="CH73">
        <v>12633</v>
      </c>
      <c r="CI73">
        <v>22141</v>
      </c>
    </row>
    <row r="74" spans="1:87">
      <c r="A74" s="1" t="s">
        <v>235</v>
      </c>
      <c r="B74" s="1" t="s">
        <v>236</v>
      </c>
      <c r="C74">
        <v>17739</v>
      </c>
      <c r="D74">
        <v>68922</v>
      </c>
      <c r="E74">
        <v>36138</v>
      </c>
      <c r="F74">
        <v>32784</v>
      </c>
      <c r="G74">
        <v>7734</v>
      </c>
      <c r="H74">
        <v>3983</v>
      </c>
      <c r="I74">
        <v>3751</v>
      </c>
      <c r="J74">
        <v>5409</v>
      </c>
      <c r="K74">
        <v>2928</v>
      </c>
      <c r="L74">
        <v>2481</v>
      </c>
      <c r="M74">
        <v>1499</v>
      </c>
      <c r="N74">
        <v>787</v>
      </c>
      <c r="O74">
        <v>712</v>
      </c>
      <c r="P74">
        <v>54039</v>
      </c>
      <c r="Q74">
        <v>29414</v>
      </c>
      <c r="R74">
        <v>24625</v>
      </c>
      <c r="S74">
        <v>14883</v>
      </c>
      <c r="T74">
        <v>6724</v>
      </c>
      <c r="U74">
        <v>8159</v>
      </c>
      <c r="V74">
        <v>31196</v>
      </c>
      <c r="W74">
        <v>22606</v>
      </c>
      <c r="X74">
        <v>8590</v>
      </c>
      <c r="Y74">
        <v>29506</v>
      </c>
      <c r="Z74">
        <v>21663</v>
      </c>
      <c r="AA74">
        <v>7843</v>
      </c>
      <c r="AB74">
        <v>164</v>
      </c>
      <c r="AC74">
        <v>87</v>
      </c>
      <c r="AD74">
        <v>77</v>
      </c>
      <c r="AE74">
        <v>182</v>
      </c>
      <c r="AF74">
        <v>125</v>
      </c>
      <c r="AG74">
        <v>57</v>
      </c>
      <c r="AH74">
        <v>296</v>
      </c>
      <c r="AI74">
        <v>204</v>
      </c>
      <c r="AJ74">
        <v>92</v>
      </c>
      <c r="AK74">
        <v>28864</v>
      </c>
      <c r="AL74">
        <v>21247</v>
      </c>
      <c r="AM74">
        <v>7617</v>
      </c>
      <c r="AN74">
        <v>1690</v>
      </c>
      <c r="AO74">
        <v>943</v>
      </c>
      <c r="AP74">
        <v>747</v>
      </c>
      <c r="AQ74">
        <v>30</v>
      </c>
      <c r="AR74">
        <v>18</v>
      </c>
      <c r="AS74">
        <v>12</v>
      </c>
      <c r="AT74">
        <v>55</v>
      </c>
      <c r="AU74">
        <v>28</v>
      </c>
      <c r="AV74">
        <v>27</v>
      </c>
      <c r="AW74">
        <v>27</v>
      </c>
      <c r="AX74">
        <v>10</v>
      </c>
      <c r="AY74">
        <v>17</v>
      </c>
      <c r="AZ74">
        <v>1578</v>
      </c>
      <c r="BA74">
        <v>887</v>
      </c>
      <c r="BB74">
        <v>691</v>
      </c>
      <c r="BC74">
        <v>1590</v>
      </c>
      <c r="BD74">
        <v>901</v>
      </c>
      <c r="BE74">
        <v>689</v>
      </c>
      <c r="BF74">
        <v>30</v>
      </c>
      <c r="BG74">
        <v>18</v>
      </c>
      <c r="BH74">
        <v>12</v>
      </c>
      <c r="BI74">
        <v>54</v>
      </c>
      <c r="BJ74">
        <v>28</v>
      </c>
      <c r="BK74">
        <v>26</v>
      </c>
      <c r="BL74">
        <v>20</v>
      </c>
      <c r="BM74">
        <v>7</v>
      </c>
      <c r="BN74">
        <v>13</v>
      </c>
      <c r="BO74">
        <v>1486</v>
      </c>
      <c r="BP74">
        <v>848</v>
      </c>
      <c r="BQ74">
        <v>638</v>
      </c>
      <c r="BR74">
        <v>100</v>
      </c>
      <c r="BS74">
        <v>42</v>
      </c>
      <c r="BT74">
        <v>58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7</v>
      </c>
      <c r="CB74">
        <v>3</v>
      </c>
      <c r="CC74">
        <v>4</v>
      </c>
      <c r="CD74">
        <v>92</v>
      </c>
      <c r="CE74">
        <v>39</v>
      </c>
      <c r="CF74">
        <v>53</v>
      </c>
      <c r="CG74">
        <v>37726</v>
      </c>
      <c r="CH74">
        <v>13532</v>
      </c>
      <c r="CI74">
        <v>24194</v>
      </c>
    </row>
    <row r="75" spans="1:87">
      <c r="A75" s="1" t="s">
        <v>237</v>
      </c>
      <c r="B75" s="1" t="s">
        <v>238</v>
      </c>
      <c r="C75">
        <v>11074</v>
      </c>
      <c r="D75">
        <v>43844</v>
      </c>
      <c r="E75">
        <v>22480</v>
      </c>
      <c r="F75">
        <v>21364</v>
      </c>
      <c r="G75">
        <v>4423</v>
      </c>
      <c r="H75">
        <v>2318</v>
      </c>
      <c r="I75">
        <v>2105</v>
      </c>
      <c r="J75">
        <v>7710</v>
      </c>
      <c r="K75">
        <v>3966</v>
      </c>
      <c r="L75">
        <v>3744</v>
      </c>
      <c r="M75">
        <v>543</v>
      </c>
      <c r="N75">
        <v>277</v>
      </c>
      <c r="O75">
        <v>266</v>
      </c>
      <c r="P75">
        <v>33583</v>
      </c>
      <c r="Q75">
        <v>18171</v>
      </c>
      <c r="R75">
        <v>15412</v>
      </c>
      <c r="S75">
        <v>10261</v>
      </c>
      <c r="T75">
        <v>4309</v>
      </c>
      <c r="U75">
        <v>5952</v>
      </c>
      <c r="V75">
        <v>19666</v>
      </c>
      <c r="W75">
        <v>14114</v>
      </c>
      <c r="X75">
        <v>5552</v>
      </c>
      <c r="Y75">
        <v>18002</v>
      </c>
      <c r="Z75">
        <v>13244</v>
      </c>
      <c r="AA75">
        <v>4758</v>
      </c>
      <c r="AB75">
        <v>48</v>
      </c>
      <c r="AC75">
        <v>36</v>
      </c>
      <c r="AD75">
        <v>12</v>
      </c>
      <c r="AE75">
        <v>99</v>
      </c>
      <c r="AF75">
        <v>74</v>
      </c>
      <c r="AG75">
        <v>25</v>
      </c>
      <c r="AH75">
        <v>287</v>
      </c>
      <c r="AI75">
        <v>195</v>
      </c>
      <c r="AJ75">
        <v>92</v>
      </c>
      <c r="AK75">
        <v>17568</v>
      </c>
      <c r="AL75">
        <v>12939</v>
      </c>
      <c r="AM75">
        <v>4629</v>
      </c>
      <c r="AN75">
        <v>1664</v>
      </c>
      <c r="AO75">
        <v>870</v>
      </c>
      <c r="AP75">
        <v>794</v>
      </c>
      <c r="AQ75">
        <v>38</v>
      </c>
      <c r="AR75">
        <v>14</v>
      </c>
      <c r="AS75">
        <v>24</v>
      </c>
      <c r="AT75">
        <v>12</v>
      </c>
      <c r="AU75">
        <v>7</v>
      </c>
      <c r="AV75">
        <v>5</v>
      </c>
      <c r="AW75">
        <v>24</v>
      </c>
      <c r="AX75">
        <v>15</v>
      </c>
      <c r="AY75">
        <v>9</v>
      </c>
      <c r="AZ75">
        <v>1590</v>
      </c>
      <c r="BA75">
        <v>834</v>
      </c>
      <c r="BB75">
        <v>756</v>
      </c>
      <c r="BC75">
        <v>1567</v>
      </c>
      <c r="BD75">
        <v>817</v>
      </c>
      <c r="BE75">
        <v>750</v>
      </c>
      <c r="BF75">
        <v>37</v>
      </c>
      <c r="BG75">
        <v>14</v>
      </c>
      <c r="BH75">
        <v>23</v>
      </c>
      <c r="BI75">
        <v>11</v>
      </c>
      <c r="BJ75">
        <v>6</v>
      </c>
      <c r="BK75">
        <v>5</v>
      </c>
      <c r="BL75">
        <v>18</v>
      </c>
      <c r="BM75">
        <v>12</v>
      </c>
      <c r="BN75">
        <v>6</v>
      </c>
      <c r="BO75">
        <v>1501</v>
      </c>
      <c r="BP75">
        <v>785</v>
      </c>
      <c r="BQ75">
        <v>716</v>
      </c>
      <c r="BR75">
        <v>97</v>
      </c>
      <c r="BS75">
        <v>53</v>
      </c>
      <c r="BT75">
        <v>44</v>
      </c>
      <c r="BU75">
        <v>1</v>
      </c>
      <c r="BV75">
        <v>0</v>
      </c>
      <c r="BW75">
        <v>1</v>
      </c>
      <c r="BX75">
        <v>1</v>
      </c>
      <c r="BY75">
        <v>1</v>
      </c>
      <c r="BZ75">
        <v>0</v>
      </c>
      <c r="CA75">
        <v>6</v>
      </c>
      <c r="CB75">
        <v>3</v>
      </c>
      <c r="CC75">
        <v>3</v>
      </c>
      <c r="CD75">
        <v>89</v>
      </c>
      <c r="CE75">
        <v>49</v>
      </c>
      <c r="CF75">
        <v>40</v>
      </c>
      <c r="CG75">
        <v>24178</v>
      </c>
      <c r="CH75">
        <v>8366</v>
      </c>
      <c r="CI75">
        <v>15812</v>
      </c>
    </row>
    <row r="76" spans="1:87">
      <c r="A76" s="1" t="s">
        <v>239</v>
      </c>
      <c r="B76" s="1" t="s">
        <v>240</v>
      </c>
      <c r="C76">
        <v>12433</v>
      </c>
      <c r="D76">
        <v>48734</v>
      </c>
      <c r="E76">
        <v>25246</v>
      </c>
      <c r="F76">
        <v>23488</v>
      </c>
      <c r="G76">
        <v>5112</v>
      </c>
      <c r="H76">
        <v>2645</v>
      </c>
      <c r="I76">
        <v>2467</v>
      </c>
      <c r="J76">
        <v>1933</v>
      </c>
      <c r="K76">
        <v>978</v>
      </c>
      <c r="L76">
        <v>955</v>
      </c>
      <c r="M76">
        <v>553</v>
      </c>
      <c r="N76">
        <v>280</v>
      </c>
      <c r="O76">
        <v>273</v>
      </c>
      <c r="P76">
        <v>38817</v>
      </c>
      <c r="Q76">
        <v>20866</v>
      </c>
      <c r="R76">
        <v>17951</v>
      </c>
      <c r="S76">
        <v>9917</v>
      </c>
      <c r="T76">
        <v>4380</v>
      </c>
      <c r="U76">
        <v>5537</v>
      </c>
      <c r="V76">
        <v>20727</v>
      </c>
      <c r="W76">
        <v>15508</v>
      </c>
      <c r="X76">
        <v>5219</v>
      </c>
      <c r="Y76">
        <v>19492</v>
      </c>
      <c r="Z76">
        <v>14847</v>
      </c>
      <c r="AA76">
        <v>4645</v>
      </c>
      <c r="AB76">
        <v>54</v>
      </c>
      <c r="AC76">
        <v>36</v>
      </c>
      <c r="AD76">
        <v>18</v>
      </c>
      <c r="AE76">
        <v>97</v>
      </c>
      <c r="AF76">
        <v>68</v>
      </c>
      <c r="AG76">
        <v>29</v>
      </c>
      <c r="AH76">
        <v>795</v>
      </c>
      <c r="AI76">
        <v>623</v>
      </c>
      <c r="AJ76">
        <v>172</v>
      </c>
      <c r="AK76">
        <v>18546</v>
      </c>
      <c r="AL76">
        <v>14120</v>
      </c>
      <c r="AM76">
        <v>4426</v>
      </c>
      <c r="AN76">
        <v>1235</v>
      </c>
      <c r="AO76">
        <v>661</v>
      </c>
      <c r="AP76">
        <v>574</v>
      </c>
      <c r="AQ76">
        <v>41</v>
      </c>
      <c r="AR76">
        <v>19</v>
      </c>
      <c r="AS76">
        <v>22</v>
      </c>
      <c r="AT76">
        <v>24</v>
      </c>
      <c r="AU76">
        <v>13</v>
      </c>
      <c r="AV76">
        <v>11</v>
      </c>
      <c r="AW76">
        <v>43</v>
      </c>
      <c r="AX76">
        <v>16</v>
      </c>
      <c r="AY76">
        <v>27</v>
      </c>
      <c r="AZ76">
        <v>1127</v>
      </c>
      <c r="BA76">
        <v>613</v>
      </c>
      <c r="BB76">
        <v>514</v>
      </c>
      <c r="BC76">
        <v>1160</v>
      </c>
      <c r="BD76">
        <v>626</v>
      </c>
      <c r="BE76">
        <v>534</v>
      </c>
      <c r="BF76">
        <v>39</v>
      </c>
      <c r="BG76">
        <v>17</v>
      </c>
      <c r="BH76">
        <v>22</v>
      </c>
      <c r="BI76">
        <v>18</v>
      </c>
      <c r="BJ76">
        <v>10</v>
      </c>
      <c r="BK76">
        <v>8</v>
      </c>
      <c r="BL76">
        <v>37</v>
      </c>
      <c r="BM76">
        <v>14</v>
      </c>
      <c r="BN76">
        <v>23</v>
      </c>
      <c r="BO76">
        <v>1066</v>
      </c>
      <c r="BP76">
        <v>585</v>
      </c>
      <c r="BQ76">
        <v>481</v>
      </c>
      <c r="BR76">
        <v>75</v>
      </c>
      <c r="BS76">
        <v>35</v>
      </c>
      <c r="BT76">
        <v>40</v>
      </c>
      <c r="BU76">
        <v>2</v>
      </c>
      <c r="BV76">
        <v>2</v>
      </c>
      <c r="BW76">
        <v>0</v>
      </c>
      <c r="BX76">
        <v>6</v>
      </c>
      <c r="BY76">
        <v>3</v>
      </c>
      <c r="BZ76">
        <v>3</v>
      </c>
      <c r="CA76">
        <v>6</v>
      </c>
      <c r="CB76">
        <v>2</v>
      </c>
      <c r="CC76">
        <v>4</v>
      </c>
      <c r="CD76">
        <v>61</v>
      </c>
      <c r="CE76">
        <v>28</v>
      </c>
      <c r="CF76">
        <v>33</v>
      </c>
      <c r="CG76">
        <v>28007</v>
      </c>
      <c r="CH76">
        <v>9738</v>
      </c>
      <c r="CI76">
        <v>18269</v>
      </c>
    </row>
    <row r="77" spans="1:87">
      <c r="A77" s="1" t="s">
        <v>241</v>
      </c>
      <c r="B77" s="1" t="s">
        <v>242</v>
      </c>
      <c r="C77">
        <v>8489</v>
      </c>
      <c r="D77">
        <v>33236</v>
      </c>
      <c r="E77">
        <v>16934</v>
      </c>
      <c r="F77">
        <v>16302</v>
      </c>
      <c r="G77">
        <v>2742</v>
      </c>
      <c r="H77">
        <v>1424</v>
      </c>
      <c r="I77">
        <v>1318</v>
      </c>
      <c r="J77">
        <v>1022</v>
      </c>
      <c r="K77">
        <v>532</v>
      </c>
      <c r="L77">
        <v>490</v>
      </c>
      <c r="M77">
        <v>325</v>
      </c>
      <c r="N77">
        <v>176</v>
      </c>
      <c r="O77">
        <v>149</v>
      </c>
      <c r="P77">
        <v>28468</v>
      </c>
      <c r="Q77">
        <v>14831</v>
      </c>
      <c r="R77">
        <v>13637</v>
      </c>
      <c r="S77">
        <v>4768</v>
      </c>
      <c r="T77">
        <v>2103</v>
      </c>
      <c r="U77">
        <v>2665</v>
      </c>
      <c r="V77">
        <v>13440</v>
      </c>
      <c r="W77">
        <v>10202</v>
      </c>
      <c r="X77">
        <v>3238</v>
      </c>
      <c r="Y77">
        <v>12580</v>
      </c>
      <c r="Z77">
        <v>9683</v>
      </c>
      <c r="AA77">
        <v>2897</v>
      </c>
      <c r="AB77">
        <v>63</v>
      </c>
      <c r="AC77">
        <v>44</v>
      </c>
      <c r="AD77">
        <v>19</v>
      </c>
      <c r="AE77">
        <v>34</v>
      </c>
      <c r="AF77">
        <v>21</v>
      </c>
      <c r="AG77">
        <v>13</v>
      </c>
      <c r="AH77">
        <v>134</v>
      </c>
      <c r="AI77">
        <v>95</v>
      </c>
      <c r="AJ77">
        <v>39</v>
      </c>
      <c r="AK77">
        <v>12349</v>
      </c>
      <c r="AL77">
        <v>9523</v>
      </c>
      <c r="AM77">
        <v>2826</v>
      </c>
      <c r="AN77">
        <v>860</v>
      </c>
      <c r="AO77">
        <v>519</v>
      </c>
      <c r="AP77">
        <v>341</v>
      </c>
      <c r="AQ77">
        <v>16</v>
      </c>
      <c r="AR77">
        <v>5</v>
      </c>
      <c r="AS77">
        <v>11</v>
      </c>
      <c r="AT77">
        <v>15</v>
      </c>
      <c r="AU77">
        <v>8</v>
      </c>
      <c r="AV77">
        <v>7</v>
      </c>
      <c r="AW77">
        <v>24</v>
      </c>
      <c r="AX77">
        <v>16</v>
      </c>
      <c r="AY77">
        <v>8</v>
      </c>
      <c r="AZ77">
        <v>805</v>
      </c>
      <c r="BA77">
        <v>490</v>
      </c>
      <c r="BB77">
        <v>315</v>
      </c>
      <c r="BC77">
        <v>837</v>
      </c>
      <c r="BD77">
        <v>506</v>
      </c>
      <c r="BE77">
        <v>331</v>
      </c>
      <c r="BF77">
        <v>16</v>
      </c>
      <c r="BG77">
        <v>5</v>
      </c>
      <c r="BH77">
        <v>11</v>
      </c>
      <c r="BI77">
        <v>15</v>
      </c>
      <c r="BJ77">
        <v>8</v>
      </c>
      <c r="BK77">
        <v>7</v>
      </c>
      <c r="BL77">
        <v>23</v>
      </c>
      <c r="BM77">
        <v>16</v>
      </c>
      <c r="BN77">
        <v>7</v>
      </c>
      <c r="BO77">
        <v>783</v>
      </c>
      <c r="BP77">
        <v>477</v>
      </c>
      <c r="BQ77">
        <v>306</v>
      </c>
      <c r="BR77">
        <v>23</v>
      </c>
      <c r="BS77">
        <v>13</v>
      </c>
      <c r="BT77">
        <v>10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1</v>
      </c>
      <c r="CD77">
        <v>22</v>
      </c>
      <c r="CE77">
        <v>13</v>
      </c>
      <c r="CF77">
        <v>9</v>
      </c>
      <c r="CG77">
        <v>19796</v>
      </c>
      <c r="CH77">
        <v>6732</v>
      </c>
      <c r="CI77">
        <v>13064</v>
      </c>
    </row>
    <row r="78" spans="1:87">
      <c r="A78" s="1" t="s">
        <v>243</v>
      </c>
      <c r="B78" s="1" t="s">
        <v>244</v>
      </c>
      <c r="C78">
        <v>8325</v>
      </c>
      <c r="D78">
        <v>33388</v>
      </c>
      <c r="E78">
        <v>17100</v>
      </c>
      <c r="F78">
        <v>16288</v>
      </c>
      <c r="G78">
        <v>2894</v>
      </c>
      <c r="H78">
        <v>1474</v>
      </c>
      <c r="I78">
        <v>1420</v>
      </c>
      <c r="J78">
        <v>3453</v>
      </c>
      <c r="K78">
        <v>1722</v>
      </c>
      <c r="L78">
        <v>1731</v>
      </c>
      <c r="M78">
        <v>463</v>
      </c>
      <c r="N78">
        <v>232</v>
      </c>
      <c r="O78">
        <v>231</v>
      </c>
      <c r="P78">
        <v>27542</v>
      </c>
      <c r="Q78">
        <v>14703</v>
      </c>
      <c r="R78">
        <v>12839</v>
      </c>
      <c r="S78">
        <v>5846</v>
      </c>
      <c r="T78">
        <v>2397</v>
      </c>
      <c r="U78">
        <v>3449</v>
      </c>
      <c r="V78">
        <v>14716</v>
      </c>
      <c r="W78">
        <v>10792</v>
      </c>
      <c r="X78">
        <v>3924</v>
      </c>
      <c r="Y78">
        <v>13244</v>
      </c>
      <c r="Z78">
        <v>9947</v>
      </c>
      <c r="AA78">
        <v>3297</v>
      </c>
      <c r="AB78">
        <v>30</v>
      </c>
      <c r="AC78">
        <v>18</v>
      </c>
      <c r="AD78">
        <v>12</v>
      </c>
      <c r="AE78">
        <v>84</v>
      </c>
      <c r="AF78">
        <v>53</v>
      </c>
      <c r="AG78">
        <v>31</v>
      </c>
      <c r="AH78">
        <v>632</v>
      </c>
      <c r="AI78">
        <v>433</v>
      </c>
      <c r="AJ78">
        <v>199</v>
      </c>
      <c r="AK78">
        <v>12498</v>
      </c>
      <c r="AL78">
        <v>9443</v>
      </c>
      <c r="AM78">
        <v>3055</v>
      </c>
      <c r="AN78">
        <v>1472</v>
      </c>
      <c r="AO78">
        <v>845</v>
      </c>
      <c r="AP78">
        <v>627</v>
      </c>
      <c r="AQ78">
        <v>26</v>
      </c>
      <c r="AR78">
        <v>9</v>
      </c>
      <c r="AS78">
        <v>17</v>
      </c>
      <c r="AT78">
        <v>18</v>
      </c>
      <c r="AU78">
        <v>9</v>
      </c>
      <c r="AV78">
        <v>9</v>
      </c>
      <c r="AW78">
        <v>60</v>
      </c>
      <c r="AX78">
        <v>28</v>
      </c>
      <c r="AY78">
        <v>32</v>
      </c>
      <c r="AZ78">
        <v>1368</v>
      </c>
      <c r="BA78">
        <v>799</v>
      </c>
      <c r="BB78">
        <v>569</v>
      </c>
      <c r="BC78">
        <v>1292</v>
      </c>
      <c r="BD78">
        <v>748</v>
      </c>
      <c r="BE78">
        <v>544</v>
      </c>
      <c r="BF78">
        <v>24</v>
      </c>
      <c r="BG78">
        <v>8</v>
      </c>
      <c r="BH78">
        <v>16</v>
      </c>
      <c r="BI78">
        <v>14</v>
      </c>
      <c r="BJ78">
        <v>7</v>
      </c>
      <c r="BK78">
        <v>7</v>
      </c>
      <c r="BL78">
        <v>56</v>
      </c>
      <c r="BM78">
        <v>25</v>
      </c>
      <c r="BN78">
        <v>31</v>
      </c>
      <c r="BO78">
        <v>1198</v>
      </c>
      <c r="BP78">
        <v>708</v>
      </c>
      <c r="BQ78">
        <v>490</v>
      </c>
      <c r="BR78">
        <v>180</v>
      </c>
      <c r="BS78">
        <v>97</v>
      </c>
      <c r="BT78">
        <v>83</v>
      </c>
      <c r="BU78">
        <v>2</v>
      </c>
      <c r="BV78">
        <v>1</v>
      </c>
      <c r="BW78">
        <v>1</v>
      </c>
      <c r="BX78">
        <v>4</v>
      </c>
      <c r="BY78">
        <v>2</v>
      </c>
      <c r="BZ78">
        <v>2</v>
      </c>
      <c r="CA78">
        <v>4</v>
      </c>
      <c r="CB78">
        <v>3</v>
      </c>
      <c r="CC78">
        <v>1</v>
      </c>
      <c r="CD78">
        <v>170</v>
      </c>
      <c r="CE78">
        <v>91</v>
      </c>
      <c r="CF78">
        <v>79</v>
      </c>
      <c r="CG78">
        <v>18672</v>
      </c>
      <c r="CH78">
        <v>6308</v>
      </c>
      <c r="CI78">
        <v>12364</v>
      </c>
    </row>
    <row r="79" spans="1:87">
      <c r="A79" s="1" t="s">
        <v>245</v>
      </c>
      <c r="B79" s="1" t="s">
        <v>246</v>
      </c>
      <c r="C79">
        <v>6595</v>
      </c>
      <c r="D79">
        <v>28835</v>
      </c>
      <c r="E79">
        <v>14431</v>
      </c>
      <c r="F79">
        <v>14404</v>
      </c>
      <c r="G79">
        <v>2808</v>
      </c>
      <c r="H79">
        <v>1435</v>
      </c>
      <c r="I79">
        <v>1373</v>
      </c>
      <c r="J79">
        <v>2262</v>
      </c>
      <c r="K79">
        <v>1141</v>
      </c>
      <c r="L79">
        <v>1121</v>
      </c>
      <c r="M79">
        <v>429</v>
      </c>
      <c r="N79">
        <v>214</v>
      </c>
      <c r="O79">
        <v>215</v>
      </c>
      <c r="P79">
        <v>24699</v>
      </c>
      <c r="Q79">
        <v>12493</v>
      </c>
      <c r="R79">
        <v>12206</v>
      </c>
      <c r="S79">
        <v>4136</v>
      </c>
      <c r="T79">
        <v>1938</v>
      </c>
      <c r="U79">
        <v>2198</v>
      </c>
      <c r="V79">
        <v>10906</v>
      </c>
      <c r="W79">
        <v>8014</v>
      </c>
      <c r="X79">
        <v>2892</v>
      </c>
      <c r="Y79">
        <v>9363</v>
      </c>
      <c r="Z79">
        <v>7086</v>
      </c>
      <c r="AA79">
        <v>2277</v>
      </c>
      <c r="AB79">
        <v>38</v>
      </c>
      <c r="AC79">
        <v>19</v>
      </c>
      <c r="AD79">
        <v>19</v>
      </c>
      <c r="AE79">
        <v>46</v>
      </c>
      <c r="AF79">
        <v>26</v>
      </c>
      <c r="AG79">
        <v>20</v>
      </c>
      <c r="AH79">
        <v>109</v>
      </c>
      <c r="AI79">
        <v>74</v>
      </c>
      <c r="AJ79">
        <v>35</v>
      </c>
      <c r="AK79">
        <v>9170</v>
      </c>
      <c r="AL79">
        <v>6967</v>
      </c>
      <c r="AM79">
        <v>2203</v>
      </c>
      <c r="AN79">
        <v>1543</v>
      </c>
      <c r="AO79">
        <v>928</v>
      </c>
      <c r="AP79">
        <v>615</v>
      </c>
      <c r="AQ79">
        <v>23</v>
      </c>
      <c r="AR79">
        <v>10</v>
      </c>
      <c r="AS79">
        <v>13</v>
      </c>
      <c r="AT79">
        <v>14</v>
      </c>
      <c r="AU79">
        <v>8</v>
      </c>
      <c r="AV79">
        <v>6</v>
      </c>
      <c r="AW79">
        <v>17</v>
      </c>
      <c r="AX79">
        <v>4</v>
      </c>
      <c r="AY79">
        <v>13</v>
      </c>
      <c r="AZ79">
        <v>1489</v>
      </c>
      <c r="BA79">
        <v>906</v>
      </c>
      <c r="BB79">
        <v>583</v>
      </c>
      <c r="BC79">
        <v>1488</v>
      </c>
      <c r="BD79">
        <v>898</v>
      </c>
      <c r="BE79">
        <v>590</v>
      </c>
      <c r="BF79">
        <v>23</v>
      </c>
      <c r="BG79">
        <v>10</v>
      </c>
      <c r="BH79">
        <v>13</v>
      </c>
      <c r="BI79">
        <v>13</v>
      </c>
      <c r="BJ79">
        <v>8</v>
      </c>
      <c r="BK79">
        <v>5</v>
      </c>
      <c r="BL79">
        <v>17</v>
      </c>
      <c r="BM79">
        <v>4</v>
      </c>
      <c r="BN79">
        <v>13</v>
      </c>
      <c r="BO79">
        <v>1435</v>
      </c>
      <c r="BP79">
        <v>876</v>
      </c>
      <c r="BQ79">
        <v>559</v>
      </c>
      <c r="BR79">
        <v>55</v>
      </c>
      <c r="BS79">
        <v>30</v>
      </c>
      <c r="BT79">
        <v>25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54</v>
      </c>
      <c r="CE79">
        <v>30</v>
      </c>
      <c r="CF79">
        <v>24</v>
      </c>
      <c r="CG79">
        <v>17929</v>
      </c>
      <c r="CH79">
        <v>6417</v>
      </c>
      <c r="CI79">
        <v>11512</v>
      </c>
    </row>
    <row r="80" spans="1:87">
      <c r="A80" s="1" t="s">
        <v>247</v>
      </c>
      <c r="B80" s="1" t="s">
        <v>248</v>
      </c>
      <c r="C80">
        <v>9052</v>
      </c>
      <c r="D80">
        <v>37291</v>
      </c>
      <c r="E80">
        <v>18906</v>
      </c>
      <c r="F80">
        <v>18385</v>
      </c>
      <c r="G80">
        <v>3851</v>
      </c>
      <c r="H80">
        <v>1963</v>
      </c>
      <c r="I80">
        <v>1888</v>
      </c>
      <c r="J80">
        <v>13506</v>
      </c>
      <c r="K80">
        <v>6809</v>
      </c>
      <c r="L80">
        <v>6697</v>
      </c>
      <c r="M80">
        <v>442</v>
      </c>
      <c r="N80">
        <v>226</v>
      </c>
      <c r="O80">
        <v>216</v>
      </c>
      <c r="P80">
        <v>29094</v>
      </c>
      <c r="Q80">
        <v>15415</v>
      </c>
      <c r="R80">
        <v>13679</v>
      </c>
      <c r="S80">
        <v>8197</v>
      </c>
      <c r="T80">
        <v>3491</v>
      </c>
      <c r="U80">
        <v>4706</v>
      </c>
      <c r="V80">
        <v>16480</v>
      </c>
      <c r="W80">
        <v>11247</v>
      </c>
      <c r="X80">
        <v>5233</v>
      </c>
      <c r="Y80">
        <v>15067</v>
      </c>
      <c r="Z80">
        <v>10499</v>
      </c>
      <c r="AA80">
        <v>4568</v>
      </c>
      <c r="AB80">
        <v>65</v>
      </c>
      <c r="AC80">
        <v>45</v>
      </c>
      <c r="AD80">
        <v>20</v>
      </c>
      <c r="AE80">
        <v>200</v>
      </c>
      <c r="AF80">
        <v>143</v>
      </c>
      <c r="AG80">
        <v>57</v>
      </c>
      <c r="AH80">
        <v>207</v>
      </c>
      <c r="AI80">
        <v>148</v>
      </c>
      <c r="AJ80">
        <v>59</v>
      </c>
      <c r="AK80">
        <v>14595</v>
      </c>
      <c r="AL80">
        <v>10163</v>
      </c>
      <c r="AM80">
        <v>4432</v>
      </c>
      <c r="AN80">
        <v>1413</v>
      </c>
      <c r="AO80">
        <v>748</v>
      </c>
      <c r="AP80">
        <v>665</v>
      </c>
      <c r="AQ80">
        <v>31</v>
      </c>
      <c r="AR80">
        <v>13</v>
      </c>
      <c r="AS80">
        <v>18</v>
      </c>
      <c r="AT80">
        <v>28</v>
      </c>
      <c r="AU80">
        <v>14</v>
      </c>
      <c r="AV80">
        <v>14</v>
      </c>
      <c r="AW80">
        <v>21</v>
      </c>
      <c r="AX80">
        <v>8</v>
      </c>
      <c r="AY80">
        <v>13</v>
      </c>
      <c r="AZ80">
        <v>1333</v>
      </c>
      <c r="BA80">
        <v>713</v>
      </c>
      <c r="BB80">
        <v>620</v>
      </c>
      <c r="BC80">
        <v>1300</v>
      </c>
      <c r="BD80">
        <v>695</v>
      </c>
      <c r="BE80">
        <v>605</v>
      </c>
      <c r="BF80">
        <v>30</v>
      </c>
      <c r="BG80">
        <v>12</v>
      </c>
      <c r="BH80">
        <v>18</v>
      </c>
      <c r="BI80">
        <v>27</v>
      </c>
      <c r="BJ80">
        <v>13</v>
      </c>
      <c r="BK80">
        <v>14</v>
      </c>
      <c r="BL80">
        <v>16</v>
      </c>
      <c r="BM80">
        <v>7</v>
      </c>
      <c r="BN80">
        <v>9</v>
      </c>
      <c r="BO80">
        <v>1227</v>
      </c>
      <c r="BP80">
        <v>663</v>
      </c>
      <c r="BQ80">
        <v>564</v>
      </c>
      <c r="BR80">
        <v>113</v>
      </c>
      <c r="BS80">
        <v>53</v>
      </c>
      <c r="BT80">
        <v>60</v>
      </c>
      <c r="BU80">
        <v>1</v>
      </c>
      <c r="BV80">
        <v>1</v>
      </c>
      <c r="BW80">
        <v>0</v>
      </c>
      <c r="BX80">
        <v>1</v>
      </c>
      <c r="BY80">
        <v>1</v>
      </c>
      <c r="BZ80">
        <v>0</v>
      </c>
      <c r="CA80">
        <v>5</v>
      </c>
      <c r="CB80">
        <v>1</v>
      </c>
      <c r="CC80">
        <v>4</v>
      </c>
      <c r="CD80">
        <v>106</v>
      </c>
      <c r="CE80">
        <v>50</v>
      </c>
      <c r="CF80">
        <v>56</v>
      </c>
      <c r="CG80">
        <v>20811</v>
      </c>
      <c r="CH80">
        <v>7659</v>
      </c>
      <c r="CI80">
        <v>13152</v>
      </c>
    </row>
    <row r="81" spans="1:87">
      <c r="A81" s="1" t="s">
        <v>249</v>
      </c>
      <c r="B81" s="1" t="s">
        <v>250</v>
      </c>
      <c r="C81">
        <v>8877</v>
      </c>
      <c r="D81">
        <v>35228</v>
      </c>
      <c r="E81">
        <v>17474</v>
      </c>
      <c r="F81">
        <v>17754</v>
      </c>
      <c r="G81">
        <v>3315</v>
      </c>
      <c r="H81">
        <v>1708</v>
      </c>
      <c r="I81">
        <v>1607</v>
      </c>
      <c r="J81">
        <v>11220</v>
      </c>
      <c r="K81">
        <v>5551</v>
      </c>
      <c r="L81">
        <v>5669</v>
      </c>
      <c r="M81">
        <v>398</v>
      </c>
      <c r="N81">
        <v>202</v>
      </c>
      <c r="O81">
        <v>196</v>
      </c>
      <c r="P81">
        <v>29777</v>
      </c>
      <c r="Q81">
        <v>15019</v>
      </c>
      <c r="R81">
        <v>14758</v>
      </c>
      <c r="S81">
        <v>5451</v>
      </c>
      <c r="T81">
        <v>2455</v>
      </c>
      <c r="U81">
        <v>2996</v>
      </c>
      <c r="V81">
        <v>15847</v>
      </c>
      <c r="W81">
        <v>10609</v>
      </c>
      <c r="X81">
        <v>5238</v>
      </c>
      <c r="Y81">
        <v>13428</v>
      </c>
      <c r="Z81">
        <v>9332</v>
      </c>
      <c r="AA81">
        <v>4096</v>
      </c>
      <c r="AB81">
        <v>178</v>
      </c>
      <c r="AC81">
        <v>99</v>
      </c>
      <c r="AD81">
        <v>79</v>
      </c>
      <c r="AE81">
        <v>157</v>
      </c>
      <c r="AF81">
        <v>106</v>
      </c>
      <c r="AG81">
        <v>51</v>
      </c>
      <c r="AH81">
        <v>265</v>
      </c>
      <c r="AI81">
        <v>165</v>
      </c>
      <c r="AJ81">
        <v>100</v>
      </c>
      <c r="AK81">
        <v>12828</v>
      </c>
      <c r="AL81">
        <v>8962</v>
      </c>
      <c r="AM81">
        <v>3866</v>
      </c>
      <c r="AN81">
        <v>2419</v>
      </c>
      <c r="AO81">
        <v>1277</v>
      </c>
      <c r="AP81">
        <v>1142</v>
      </c>
      <c r="AQ81">
        <v>46</v>
      </c>
      <c r="AR81">
        <v>20</v>
      </c>
      <c r="AS81">
        <v>26</v>
      </c>
      <c r="AT81">
        <v>24</v>
      </c>
      <c r="AU81">
        <v>11</v>
      </c>
      <c r="AV81">
        <v>13</v>
      </c>
      <c r="AW81">
        <v>105</v>
      </c>
      <c r="AX81">
        <v>65</v>
      </c>
      <c r="AY81">
        <v>40</v>
      </c>
      <c r="AZ81">
        <v>2244</v>
      </c>
      <c r="BA81">
        <v>1181</v>
      </c>
      <c r="BB81">
        <v>1063</v>
      </c>
      <c r="BC81">
        <v>2368</v>
      </c>
      <c r="BD81">
        <v>1250</v>
      </c>
      <c r="BE81">
        <v>1118</v>
      </c>
      <c r="BF81">
        <v>46</v>
      </c>
      <c r="BG81">
        <v>20</v>
      </c>
      <c r="BH81">
        <v>26</v>
      </c>
      <c r="BI81">
        <v>19</v>
      </c>
      <c r="BJ81">
        <v>9</v>
      </c>
      <c r="BK81">
        <v>10</v>
      </c>
      <c r="BL81">
        <v>103</v>
      </c>
      <c r="BM81">
        <v>64</v>
      </c>
      <c r="BN81">
        <v>39</v>
      </c>
      <c r="BO81">
        <v>2200</v>
      </c>
      <c r="BP81">
        <v>1157</v>
      </c>
      <c r="BQ81">
        <v>1043</v>
      </c>
      <c r="BR81">
        <v>51</v>
      </c>
      <c r="BS81">
        <v>27</v>
      </c>
      <c r="BT81">
        <v>24</v>
      </c>
      <c r="BU81">
        <v>0</v>
      </c>
      <c r="BV81">
        <v>0</v>
      </c>
      <c r="BW81">
        <v>0</v>
      </c>
      <c r="BX81">
        <v>5</v>
      </c>
      <c r="BY81">
        <v>2</v>
      </c>
      <c r="BZ81">
        <v>3</v>
      </c>
      <c r="CA81">
        <v>2</v>
      </c>
      <c r="CB81">
        <v>1</v>
      </c>
      <c r="CC81">
        <v>1</v>
      </c>
      <c r="CD81">
        <v>44</v>
      </c>
      <c r="CE81">
        <v>24</v>
      </c>
      <c r="CF81">
        <v>20</v>
      </c>
      <c r="CG81">
        <v>19381</v>
      </c>
      <c r="CH81">
        <v>6865</v>
      </c>
      <c r="CI81">
        <v>12516</v>
      </c>
    </row>
    <row r="82" spans="1:87">
      <c r="A82" s="1" t="s">
        <v>251</v>
      </c>
      <c r="B82" s="1" t="s">
        <v>252</v>
      </c>
      <c r="C82">
        <v>15419</v>
      </c>
      <c r="D82">
        <v>57062</v>
      </c>
      <c r="E82">
        <v>29816</v>
      </c>
      <c r="F82">
        <v>27246</v>
      </c>
      <c r="G82">
        <v>7512</v>
      </c>
      <c r="H82">
        <v>3818</v>
      </c>
      <c r="I82">
        <v>3694</v>
      </c>
      <c r="J82">
        <v>6055</v>
      </c>
      <c r="K82">
        <v>3021</v>
      </c>
      <c r="L82">
        <v>3034</v>
      </c>
      <c r="M82">
        <v>761</v>
      </c>
      <c r="N82">
        <v>392</v>
      </c>
      <c r="O82">
        <v>369</v>
      </c>
      <c r="P82">
        <v>45604</v>
      </c>
      <c r="Q82">
        <v>24543</v>
      </c>
      <c r="R82">
        <v>21061</v>
      </c>
      <c r="S82">
        <v>11458</v>
      </c>
      <c r="T82">
        <v>5273</v>
      </c>
      <c r="U82">
        <v>6185</v>
      </c>
      <c r="V82">
        <v>26336</v>
      </c>
      <c r="W82">
        <v>19008</v>
      </c>
      <c r="X82">
        <v>7328</v>
      </c>
      <c r="Y82">
        <v>24034</v>
      </c>
      <c r="Z82">
        <v>17818</v>
      </c>
      <c r="AA82">
        <v>6216</v>
      </c>
      <c r="AB82">
        <v>156</v>
      </c>
      <c r="AC82">
        <v>112</v>
      </c>
      <c r="AD82">
        <v>44</v>
      </c>
      <c r="AE82">
        <v>319</v>
      </c>
      <c r="AF82">
        <v>249</v>
      </c>
      <c r="AG82">
        <v>70</v>
      </c>
      <c r="AH82">
        <v>426</v>
      </c>
      <c r="AI82">
        <v>286</v>
      </c>
      <c r="AJ82">
        <v>140</v>
      </c>
      <c r="AK82">
        <v>23133</v>
      </c>
      <c r="AL82">
        <v>17171</v>
      </c>
      <c r="AM82">
        <v>5962</v>
      </c>
      <c r="AN82">
        <v>2302</v>
      </c>
      <c r="AO82">
        <v>1190</v>
      </c>
      <c r="AP82">
        <v>1112</v>
      </c>
      <c r="AQ82">
        <v>43</v>
      </c>
      <c r="AR82">
        <v>15</v>
      </c>
      <c r="AS82">
        <v>28</v>
      </c>
      <c r="AT82">
        <v>29</v>
      </c>
      <c r="AU82">
        <v>13</v>
      </c>
      <c r="AV82">
        <v>16</v>
      </c>
      <c r="AW82">
        <v>69</v>
      </c>
      <c r="AX82">
        <v>32</v>
      </c>
      <c r="AY82">
        <v>37</v>
      </c>
      <c r="AZ82">
        <v>2161</v>
      </c>
      <c r="BA82">
        <v>1130</v>
      </c>
      <c r="BB82">
        <v>1031</v>
      </c>
      <c r="BC82">
        <v>2154</v>
      </c>
      <c r="BD82">
        <v>1129</v>
      </c>
      <c r="BE82">
        <v>1025</v>
      </c>
      <c r="BF82">
        <v>41</v>
      </c>
      <c r="BG82">
        <v>14</v>
      </c>
      <c r="BH82">
        <v>27</v>
      </c>
      <c r="BI82">
        <v>27</v>
      </c>
      <c r="BJ82">
        <v>12</v>
      </c>
      <c r="BK82">
        <v>15</v>
      </c>
      <c r="BL82">
        <v>58</v>
      </c>
      <c r="BM82">
        <v>32</v>
      </c>
      <c r="BN82">
        <v>26</v>
      </c>
      <c r="BO82">
        <v>2028</v>
      </c>
      <c r="BP82">
        <v>1071</v>
      </c>
      <c r="BQ82">
        <v>957</v>
      </c>
      <c r="BR82">
        <v>148</v>
      </c>
      <c r="BS82">
        <v>61</v>
      </c>
      <c r="BT82">
        <v>87</v>
      </c>
      <c r="BU82">
        <v>2</v>
      </c>
      <c r="BV82">
        <v>1</v>
      </c>
      <c r="BW82">
        <v>1</v>
      </c>
      <c r="BX82">
        <v>2</v>
      </c>
      <c r="BY82">
        <v>1</v>
      </c>
      <c r="BZ82">
        <v>1</v>
      </c>
      <c r="CA82">
        <v>11</v>
      </c>
      <c r="CB82">
        <v>0</v>
      </c>
      <c r="CC82">
        <v>11</v>
      </c>
      <c r="CD82">
        <v>133</v>
      </c>
      <c r="CE82">
        <v>59</v>
      </c>
      <c r="CF82">
        <v>74</v>
      </c>
      <c r="CG82">
        <v>30726</v>
      </c>
      <c r="CH82">
        <v>10808</v>
      </c>
      <c r="CI82">
        <v>19918</v>
      </c>
    </row>
    <row r="83" spans="1:87">
      <c r="A83" s="1" t="s">
        <v>253</v>
      </c>
      <c r="B83" s="1" t="s">
        <v>254</v>
      </c>
      <c r="C83">
        <v>13453</v>
      </c>
      <c r="D83">
        <v>49631</v>
      </c>
      <c r="E83">
        <v>27919</v>
      </c>
      <c r="F83">
        <v>21712</v>
      </c>
      <c r="G83">
        <v>6038</v>
      </c>
      <c r="H83">
        <v>3094</v>
      </c>
      <c r="I83">
        <v>2944</v>
      </c>
      <c r="J83">
        <v>6566</v>
      </c>
      <c r="K83">
        <v>3449</v>
      </c>
      <c r="L83">
        <v>3117</v>
      </c>
      <c r="M83">
        <v>1293</v>
      </c>
      <c r="N83">
        <v>768</v>
      </c>
      <c r="O83">
        <v>525</v>
      </c>
      <c r="P83">
        <v>37819</v>
      </c>
      <c r="Q83">
        <v>22548</v>
      </c>
      <c r="R83">
        <v>15271</v>
      </c>
      <c r="S83">
        <v>11812</v>
      </c>
      <c r="T83">
        <v>5371</v>
      </c>
      <c r="U83">
        <v>6441</v>
      </c>
      <c r="V83">
        <v>25721</v>
      </c>
      <c r="W83">
        <v>19509</v>
      </c>
      <c r="X83">
        <v>6212</v>
      </c>
      <c r="Y83">
        <v>24112</v>
      </c>
      <c r="Z83">
        <v>18513</v>
      </c>
      <c r="AA83">
        <v>5599</v>
      </c>
      <c r="AB83">
        <v>129</v>
      </c>
      <c r="AC83">
        <v>93</v>
      </c>
      <c r="AD83">
        <v>36</v>
      </c>
      <c r="AE83">
        <v>111</v>
      </c>
      <c r="AF83">
        <v>81</v>
      </c>
      <c r="AG83">
        <v>30</v>
      </c>
      <c r="AH83">
        <v>208</v>
      </c>
      <c r="AI83">
        <v>149</v>
      </c>
      <c r="AJ83">
        <v>59</v>
      </c>
      <c r="AK83">
        <v>23664</v>
      </c>
      <c r="AL83">
        <v>18190</v>
      </c>
      <c r="AM83">
        <v>5474</v>
      </c>
      <c r="AN83">
        <v>1609</v>
      </c>
      <c r="AO83">
        <v>996</v>
      </c>
      <c r="AP83">
        <v>613</v>
      </c>
      <c r="AQ83">
        <v>63</v>
      </c>
      <c r="AR83">
        <v>26</v>
      </c>
      <c r="AS83">
        <v>37</v>
      </c>
      <c r="AT83">
        <v>29</v>
      </c>
      <c r="AU83">
        <v>20</v>
      </c>
      <c r="AV83">
        <v>9</v>
      </c>
      <c r="AW83">
        <v>49</v>
      </c>
      <c r="AX83">
        <v>35</v>
      </c>
      <c r="AY83">
        <v>14</v>
      </c>
      <c r="AZ83">
        <v>1468</v>
      </c>
      <c r="BA83">
        <v>915</v>
      </c>
      <c r="BB83">
        <v>553</v>
      </c>
      <c r="BC83">
        <v>1319</v>
      </c>
      <c r="BD83">
        <v>807</v>
      </c>
      <c r="BE83">
        <v>512</v>
      </c>
      <c r="BF83">
        <v>63</v>
      </c>
      <c r="BG83">
        <v>26</v>
      </c>
      <c r="BH83">
        <v>37</v>
      </c>
      <c r="BI83">
        <v>16</v>
      </c>
      <c r="BJ83">
        <v>9</v>
      </c>
      <c r="BK83">
        <v>7</v>
      </c>
      <c r="BL83">
        <v>31</v>
      </c>
      <c r="BM83">
        <v>21</v>
      </c>
      <c r="BN83">
        <v>10</v>
      </c>
      <c r="BO83">
        <v>1209</v>
      </c>
      <c r="BP83">
        <v>751</v>
      </c>
      <c r="BQ83">
        <v>458</v>
      </c>
      <c r="BR83">
        <v>290</v>
      </c>
      <c r="BS83">
        <v>189</v>
      </c>
      <c r="BT83">
        <v>101</v>
      </c>
      <c r="BU83">
        <v>0</v>
      </c>
      <c r="BV83">
        <v>0</v>
      </c>
      <c r="BW83">
        <v>0</v>
      </c>
      <c r="BX83">
        <v>13</v>
      </c>
      <c r="BY83">
        <v>11</v>
      </c>
      <c r="BZ83">
        <v>2</v>
      </c>
      <c r="CA83">
        <v>18</v>
      </c>
      <c r="CB83">
        <v>14</v>
      </c>
      <c r="CC83">
        <v>4</v>
      </c>
      <c r="CD83">
        <v>259</v>
      </c>
      <c r="CE83">
        <v>164</v>
      </c>
      <c r="CF83">
        <v>95</v>
      </c>
      <c r="CG83">
        <v>23910</v>
      </c>
      <c r="CH83">
        <v>8410</v>
      </c>
      <c r="CI83">
        <v>15500</v>
      </c>
    </row>
    <row r="84" spans="1:87">
      <c r="A84" s="1" t="s">
        <v>255</v>
      </c>
      <c r="B84" s="1" t="s">
        <v>256</v>
      </c>
      <c r="C84">
        <v>11423</v>
      </c>
      <c r="D84">
        <v>43942</v>
      </c>
      <c r="E84">
        <v>23604</v>
      </c>
      <c r="F84">
        <v>20338</v>
      </c>
      <c r="G84">
        <v>5368</v>
      </c>
      <c r="H84">
        <v>2755</v>
      </c>
      <c r="I84">
        <v>2613</v>
      </c>
      <c r="J84">
        <v>8138</v>
      </c>
      <c r="K84">
        <v>4104</v>
      </c>
      <c r="L84">
        <v>4034</v>
      </c>
      <c r="M84">
        <v>784</v>
      </c>
      <c r="N84">
        <v>428</v>
      </c>
      <c r="O84">
        <v>356</v>
      </c>
      <c r="P84">
        <v>34289</v>
      </c>
      <c r="Q84">
        <v>19282</v>
      </c>
      <c r="R84">
        <v>15007</v>
      </c>
      <c r="S84">
        <v>9653</v>
      </c>
      <c r="T84">
        <v>4322</v>
      </c>
      <c r="U84">
        <v>5331</v>
      </c>
      <c r="V84">
        <v>17920</v>
      </c>
      <c r="W84">
        <v>13764</v>
      </c>
      <c r="X84">
        <v>4156</v>
      </c>
      <c r="Y84">
        <v>16216</v>
      </c>
      <c r="Z84">
        <v>12729</v>
      </c>
      <c r="AA84">
        <v>3487</v>
      </c>
      <c r="AB84">
        <v>166</v>
      </c>
      <c r="AC84">
        <v>137</v>
      </c>
      <c r="AD84">
        <v>29</v>
      </c>
      <c r="AE84">
        <v>206</v>
      </c>
      <c r="AF84">
        <v>157</v>
      </c>
      <c r="AG84">
        <v>49</v>
      </c>
      <c r="AH84">
        <v>218</v>
      </c>
      <c r="AI84">
        <v>158</v>
      </c>
      <c r="AJ84">
        <v>60</v>
      </c>
      <c r="AK84">
        <v>15626</v>
      </c>
      <c r="AL84">
        <v>12277</v>
      </c>
      <c r="AM84">
        <v>3349</v>
      </c>
      <c r="AN84">
        <v>1704</v>
      </c>
      <c r="AO84">
        <v>1035</v>
      </c>
      <c r="AP84">
        <v>669</v>
      </c>
      <c r="AQ84">
        <v>122</v>
      </c>
      <c r="AR84">
        <v>37</v>
      </c>
      <c r="AS84">
        <v>85</v>
      </c>
      <c r="AT84">
        <v>53</v>
      </c>
      <c r="AU84">
        <v>39</v>
      </c>
      <c r="AV84">
        <v>14</v>
      </c>
      <c r="AW84">
        <v>62</v>
      </c>
      <c r="AX84">
        <v>43</v>
      </c>
      <c r="AY84">
        <v>19</v>
      </c>
      <c r="AZ84">
        <v>1467</v>
      </c>
      <c r="BA84">
        <v>916</v>
      </c>
      <c r="BB84">
        <v>551</v>
      </c>
      <c r="BC84">
        <v>1488</v>
      </c>
      <c r="BD84">
        <v>886</v>
      </c>
      <c r="BE84">
        <v>602</v>
      </c>
      <c r="BF84">
        <v>118</v>
      </c>
      <c r="BG84">
        <v>36</v>
      </c>
      <c r="BH84">
        <v>82</v>
      </c>
      <c r="BI84">
        <v>40</v>
      </c>
      <c r="BJ84">
        <v>29</v>
      </c>
      <c r="BK84">
        <v>11</v>
      </c>
      <c r="BL84">
        <v>49</v>
      </c>
      <c r="BM84">
        <v>33</v>
      </c>
      <c r="BN84">
        <v>16</v>
      </c>
      <c r="BO84">
        <v>1281</v>
      </c>
      <c r="BP84">
        <v>788</v>
      </c>
      <c r="BQ84">
        <v>493</v>
      </c>
      <c r="BR84">
        <v>216</v>
      </c>
      <c r="BS84">
        <v>149</v>
      </c>
      <c r="BT84">
        <v>67</v>
      </c>
      <c r="BU84">
        <v>4</v>
      </c>
      <c r="BV84">
        <v>1</v>
      </c>
      <c r="BW84">
        <v>3</v>
      </c>
      <c r="BX84">
        <v>13</v>
      </c>
      <c r="BY84">
        <v>10</v>
      </c>
      <c r="BZ84">
        <v>3</v>
      </c>
      <c r="CA84">
        <v>13</v>
      </c>
      <c r="CB84">
        <v>10</v>
      </c>
      <c r="CC84">
        <v>3</v>
      </c>
      <c r="CD84">
        <v>186</v>
      </c>
      <c r="CE84">
        <v>128</v>
      </c>
      <c r="CF84">
        <v>58</v>
      </c>
      <c r="CG84">
        <v>26022</v>
      </c>
      <c r="CH84">
        <v>9840</v>
      </c>
      <c r="CI84">
        <v>16182</v>
      </c>
    </row>
    <row r="85" spans="1:87">
      <c r="A85" s="1" t="s">
        <v>257</v>
      </c>
      <c r="B85" s="1" t="s">
        <v>258</v>
      </c>
      <c r="C85">
        <v>13419</v>
      </c>
      <c r="D85">
        <v>50556</v>
      </c>
      <c r="E85">
        <v>26388</v>
      </c>
      <c r="F85">
        <v>24168</v>
      </c>
      <c r="G85">
        <v>6140</v>
      </c>
      <c r="H85">
        <v>3162</v>
      </c>
      <c r="I85">
        <v>2978</v>
      </c>
      <c r="J85">
        <v>5614</v>
      </c>
      <c r="K85">
        <v>2854</v>
      </c>
      <c r="L85">
        <v>2760</v>
      </c>
      <c r="M85">
        <v>901</v>
      </c>
      <c r="N85">
        <v>458</v>
      </c>
      <c r="O85">
        <v>443</v>
      </c>
      <c r="P85">
        <v>38630</v>
      </c>
      <c r="Q85">
        <v>21152</v>
      </c>
      <c r="R85">
        <v>17478</v>
      </c>
      <c r="S85">
        <v>11926</v>
      </c>
      <c r="T85">
        <v>5236</v>
      </c>
      <c r="U85">
        <v>6690</v>
      </c>
      <c r="V85">
        <v>22359</v>
      </c>
      <c r="W85">
        <v>16488</v>
      </c>
      <c r="X85">
        <v>5871</v>
      </c>
      <c r="Y85">
        <v>20739</v>
      </c>
      <c r="Z85">
        <v>15608</v>
      </c>
      <c r="AA85">
        <v>5131</v>
      </c>
      <c r="AB85">
        <v>668</v>
      </c>
      <c r="AC85">
        <v>555</v>
      </c>
      <c r="AD85">
        <v>113</v>
      </c>
      <c r="AE85">
        <v>551</v>
      </c>
      <c r="AF85">
        <v>360</v>
      </c>
      <c r="AG85">
        <v>191</v>
      </c>
      <c r="AH85">
        <v>411</v>
      </c>
      <c r="AI85">
        <v>264</v>
      </c>
      <c r="AJ85">
        <v>147</v>
      </c>
      <c r="AK85">
        <v>19109</v>
      </c>
      <c r="AL85">
        <v>14429</v>
      </c>
      <c r="AM85">
        <v>4680</v>
      </c>
      <c r="AN85">
        <v>1620</v>
      </c>
      <c r="AO85">
        <v>880</v>
      </c>
      <c r="AP85">
        <v>740</v>
      </c>
      <c r="AQ85">
        <v>57</v>
      </c>
      <c r="AR85">
        <v>23</v>
      </c>
      <c r="AS85">
        <v>34</v>
      </c>
      <c r="AT85">
        <v>79</v>
      </c>
      <c r="AU85">
        <v>51</v>
      </c>
      <c r="AV85">
        <v>28</v>
      </c>
      <c r="AW85">
        <v>66</v>
      </c>
      <c r="AX85">
        <v>32</v>
      </c>
      <c r="AY85">
        <v>34</v>
      </c>
      <c r="AZ85">
        <v>1418</v>
      </c>
      <c r="BA85">
        <v>774</v>
      </c>
      <c r="BB85">
        <v>644</v>
      </c>
      <c r="BC85">
        <v>1436</v>
      </c>
      <c r="BD85">
        <v>773</v>
      </c>
      <c r="BE85">
        <v>663</v>
      </c>
      <c r="BF85">
        <v>57</v>
      </c>
      <c r="BG85">
        <v>23</v>
      </c>
      <c r="BH85">
        <v>34</v>
      </c>
      <c r="BI85">
        <v>53</v>
      </c>
      <c r="BJ85">
        <v>30</v>
      </c>
      <c r="BK85">
        <v>23</v>
      </c>
      <c r="BL85">
        <v>51</v>
      </c>
      <c r="BM85">
        <v>23</v>
      </c>
      <c r="BN85">
        <v>28</v>
      </c>
      <c r="BO85">
        <v>1275</v>
      </c>
      <c r="BP85">
        <v>697</v>
      </c>
      <c r="BQ85">
        <v>578</v>
      </c>
      <c r="BR85">
        <v>184</v>
      </c>
      <c r="BS85">
        <v>107</v>
      </c>
      <c r="BT85">
        <v>77</v>
      </c>
      <c r="BU85">
        <v>0</v>
      </c>
      <c r="BV85">
        <v>0</v>
      </c>
      <c r="BW85">
        <v>0</v>
      </c>
      <c r="BX85">
        <v>26</v>
      </c>
      <c r="BY85">
        <v>21</v>
      </c>
      <c r="BZ85">
        <v>5</v>
      </c>
      <c r="CA85">
        <v>15</v>
      </c>
      <c r="CB85">
        <v>9</v>
      </c>
      <c r="CC85">
        <v>6</v>
      </c>
      <c r="CD85">
        <v>143</v>
      </c>
      <c r="CE85">
        <v>77</v>
      </c>
      <c r="CF85">
        <v>66</v>
      </c>
      <c r="CG85">
        <v>28197</v>
      </c>
      <c r="CH85">
        <v>9900</v>
      </c>
      <c r="CI85">
        <v>18297</v>
      </c>
    </row>
    <row r="86" spans="1:87">
      <c r="A86" s="1" t="s">
        <v>259</v>
      </c>
      <c r="B86" s="1" t="s">
        <v>260</v>
      </c>
      <c r="C86">
        <v>17755</v>
      </c>
      <c r="D86">
        <v>63083</v>
      </c>
      <c r="E86">
        <v>32888</v>
      </c>
      <c r="F86">
        <v>30195</v>
      </c>
      <c r="G86">
        <v>8852</v>
      </c>
      <c r="H86">
        <v>4501</v>
      </c>
      <c r="I86">
        <v>4351</v>
      </c>
      <c r="J86">
        <v>5430</v>
      </c>
      <c r="K86">
        <v>2788</v>
      </c>
      <c r="L86">
        <v>2642</v>
      </c>
      <c r="M86">
        <v>1078</v>
      </c>
      <c r="N86">
        <v>552</v>
      </c>
      <c r="O86">
        <v>526</v>
      </c>
      <c r="P86">
        <v>49025</v>
      </c>
      <c r="Q86">
        <v>26274</v>
      </c>
      <c r="R86">
        <v>22751</v>
      </c>
      <c r="S86">
        <v>14058</v>
      </c>
      <c r="T86">
        <v>6614</v>
      </c>
      <c r="U86">
        <v>7444</v>
      </c>
      <c r="V86">
        <v>30091</v>
      </c>
      <c r="W86">
        <v>20937</v>
      </c>
      <c r="X86">
        <v>9154</v>
      </c>
      <c r="Y86">
        <v>27186</v>
      </c>
      <c r="Z86">
        <v>19503</v>
      </c>
      <c r="AA86">
        <v>7683</v>
      </c>
      <c r="AB86">
        <v>134</v>
      </c>
      <c r="AC86">
        <v>77</v>
      </c>
      <c r="AD86">
        <v>57</v>
      </c>
      <c r="AE86">
        <v>431</v>
      </c>
      <c r="AF86">
        <v>304</v>
      </c>
      <c r="AG86">
        <v>127</v>
      </c>
      <c r="AH86">
        <v>262</v>
      </c>
      <c r="AI86">
        <v>171</v>
      </c>
      <c r="AJ86">
        <v>91</v>
      </c>
      <c r="AK86">
        <v>26359</v>
      </c>
      <c r="AL86">
        <v>18951</v>
      </c>
      <c r="AM86">
        <v>7408</v>
      </c>
      <c r="AN86">
        <v>2905</v>
      </c>
      <c r="AO86">
        <v>1434</v>
      </c>
      <c r="AP86">
        <v>1471</v>
      </c>
      <c r="AQ86">
        <v>140</v>
      </c>
      <c r="AR86">
        <v>59</v>
      </c>
      <c r="AS86">
        <v>81</v>
      </c>
      <c r="AT86">
        <v>180</v>
      </c>
      <c r="AU86">
        <v>121</v>
      </c>
      <c r="AV86">
        <v>59</v>
      </c>
      <c r="AW86">
        <v>87</v>
      </c>
      <c r="AX86">
        <v>25</v>
      </c>
      <c r="AY86">
        <v>62</v>
      </c>
      <c r="AZ86">
        <v>2498</v>
      </c>
      <c r="BA86">
        <v>1229</v>
      </c>
      <c r="BB86">
        <v>1269</v>
      </c>
      <c r="BC86">
        <v>2717</v>
      </c>
      <c r="BD86">
        <v>1331</v>
      </c>
      <c r="BE86">
        <v>1386</v>
      </c>
      <c r="BF86">
        <v>139</v>
      </c>
      <c r="BG86">
        <v>58</v>
      </c>
      <c r="BH86">
        <v>81</v>
      </c>
      <c r="BI86">
        <v>174</v>
      </c>
      <c r="BJ86">
        <v>118</v>
      </c>
      <c r="BK86">
        <v>56</v>
      </c>
      <c r="BL86">
        <v>76</v>
      </c>
      <c r="BM86">
        <v>17</v>
      </c>
      <c r="BN86">
        <v>59</v>
      </c>
      <c r="BO86">
        <v>2328</v>
      </c>
      <c r="BP86">
        <v>1138</v>
      </c>
      <c r="BQ86">
        <v>1190</v>
      </c>
      <c r="BR86">
        <v>188</v>
      </c>
      <c r="BS86">
        <v>103</v>
      </c>
      <c r="BT86">
        <v>85</v>
      </c>
      <c r="BU86">
        <v>1</v>
      </c>
      <c r="BV86">
        <v>1</v>
      </c>
      <c r="BW86">
        <v>0</v>
      </c>
      <c r="BX86">
        <v>6</v>
      </c>
      <c r="BY86">
        <v>3</v>
      </c>
      <c r="BZ86">
        <v>3</v>
      </c>
      <c r="CA86">
        <v>11</v>
      </c>
      <c r="CB86">
        <v>8</v>
      </c>
      <c r="CC86">
        <v>3</v>
      </c>
      <c r="CD86">
        <v>170</v>
      </c>
      <c r="CE86">
        <v>91</v>
      </c>
      <c r="CF86">
        <v>79</v>
      </c>
      <c r="CG86">
        <v>32992</v>
      </c>
      <c r="CH86">
        <v>11951</v>
      </c>
      <c r="CI86">
        <v>21041</v>
      </c>
    </row>
    <row r="87" spans="1:87">
      <c r="A87" s="1" t="s">
        <v>261</v>
      </c>
      <c r="B87" s="1" t="s">
        <v>262</v>
      </c>
      <c r="C87">
        <v>11051</v>
      </c>
      <c r="D87">
        <v>39768</v>
      </c>
      <c r="E87">
        <v>22555</v>
      </c>
      <c r="F87">
        <v>17213</v>
      </c>
      <c r="G87">
        <v>4167</v>
      </c>
      <c r="H87">
        <v>2202</v>
      </c>
      <c r="I87">
        <v>1965</v>
      </c>
      <c r="J87">
        <v>5390</v>
      </c>
      <c r="K87">
        <v>2751</v>
      </c>
      <c r="L87">
        <v>2639</v>
      </c>
      <c r="M87">
        <v>712</v>
      </c>
      <c r="N87">
        <v>369</v>
      </c>
      <c r="O87">
        <v>343</v>
      </c>
      <c r="P87">
        <v>31725</v>
      </c>
      <c r="Q87">
        <v>18849</v>
      </c>
      <c r="R87">
        <v>12876</v>
      </c>
      <c r="S87">
        <v>8043</v>
      </c>
      <c r="T87">
        <v>3706</v>
      </c>
      <c r="U87">
        <v>4337</v>
      </c>
      <c r="V87">
        <v>19700</v>
      </c>
      <c r="W87">
        <v>15366</v>
      </c>
      <c r="X87">
        <v>4334</v>
      </c>
      <c r="Y87">
        <v>17977</v>
      </c>
      <c r="Z87">
        <v>14254</v>
      </c>
      <c r="AA87">
        <v>3723</v>
      </c>
      <c r="AB87">
        <v>88</v>
      </c>
      <c r="AC87">
        <v>70</v>
      </c>
      <c r="AD87">
        <v>18</v>
      </c>
      <c r="AE87">
        <v>196</v>
      </c>
      <c r="AF87">
        <v>147</v>
      </c>
      <c r="AG87">
        <v>49</v>
      </c>
      <c r="AH87">
        <v>193</v>
      </c>
      <c r="AI87">
        <v>135</v>
      </c>
      <c r="AJ87">
        <v>58</v>
      </c>
      <c r="AK87">
        <v>17500</v>
      </c>
      <c r="AL87">
        <v>13902</v>
      </c>
      <c r="AM87">
        <v>3598</v>
      </c>
      <c r="AN87">
        <v>1723</v>
      </c>
      <c r="AO87">
        <v>1112</v>
      </c>
      <c r="AP87">
        <v>611</v>
      </c>
      <c r="AQ87">
        <v>57</v>
      </c>
      <c r="AR87">
        <v>30</v>
      </c>
      <c r="AS87">
        <v>27</v>
      </c>
      <c r="AT87">
        <v>52</v>
      </c>
      <c r="AU87">
        <v>19</v>
      </c>
      <c r="AV87">
        <v>33</v>
      </c>
      <c r="AW87">
        <v>29</v>
      </c>
      <c r="AX87">
        <v>16</v>
      </c>
      <c r="AY87">
        <v>13</v>
      </c>
      <c r="AZ87">
        <v>1585</v>
      </c>
      <c r="BA87">
        <v>1047</v>
      </c>
      <c r="BB87">
        <v>538</v>
      </c>
      <c r="BC87">
        <v>1675</v>
      </c>
      <c r="BD87">
        <v>1079</v>
      </c>
      <c r="BE87">
        <v>596</v>
      </c>
      <c r="BF87">
        <v>56</v>
      </c>
      <c r="BG87">
        <v>29</v>
      </c>
      <c r="BH87">
        <v>27</v>
      </c>
      <c r="BI87">
        <v>47</v>
      </c>
      <c r="BJ87">
        <v>15</v>
      </c>
      <c r="BK87">
        <v>32</v>
      </c>
      <c r="BL87">
        <v>28</v>
      </c>
      <c r="BM87">
        <v>15</v>
      </c>
      <c r="BN87">
        <v>13</v>
      </c>
      <c r="BO87">
        <v>1544</v>
      </c>
      <c r="BP87">
        <v>1020</v>
      </c>
      <c r="BQ87">
        <v>524</v>
      </c>
      <c r="BR87">
        <v>48</v>
      </c>
      <c r="BS87">
        <v>33</v>
      </c>
      <c r="BT87">
        <v>15</v>
      </c>
      <c r="BU87">
        <v>1</v>
      </c>
      <c r="BV87">
        <v>1</v>
      </c>
      <c r="BW87">
        <v>0</v>
      </c>
      <c r="BX87">
        <v>5</v>
      </c>
      <c r="BY87">
        <v>4</v>
      </c>
      <c r="BZ87">
        <v>1</v>
      </c>
      <c r="CA87">
        <v>1</v>
      </c>
      <c r="CB87">
        <v>1</v>
      </c>
      <c r="CC87">
        <v>0</v>
      </c>
      <c r="CD87">
        <v>41</v>
      </c>
      <c r="CE87">
        <v>27</v>
      </c>
      <c r="CF87">
        <v>14</v>
      </c>
      <c r="CG87">
        <v>20068</v>
      </c>
      <c r="CH87">
        <v>7189</v>
      </c>
      <c r="CI87">
        <v>12879</v>
      </c>
    </row>
    <row r="88" spans="1:87">
      <c r="A88" s="1" t="s">
        <v>263</v>
      </c>
      <c r="B88" s="1" t="s">
        <v>264</v>
      </c>
      <c r="C88">
        <v>10044</v>
      </c>
      <c r="D88">
        <v>39926</v>
      </c>
      <c r="E88">
        <v>20925</v>
      </c>
      <c r="F88">
        <v>19001</v>
      </c>
      <c r="G88">
        <v>5062</v>
      </c>
      <c r="H88">
        <v>2686</v>
      </c>
      <c r="I88">
        <v>2376</v>
      </c>
      <c r="J88">
        <v>6793</v>
      </c>
      <c r="K88">
        <v>3406</v>
      </c>
      <c r="L88">
        <v>3387</v>
      </c>
      <c r="M88">
        <v>1113</v>
      </c>
      <c r="N88">
        <v>585</v>
      </c>
      <c r="O88">
        <v>528</v>
      </c>
      <c r="P88">
        <v>31509</v>
      </c>
      <c r="Q88">
        <v>17027</v>
      </c>
      <c r="R88">
        <v>14482</v>
      </c>
      <c r="S88">
        <v>8417</v>
      </c>
      <c r="T88">
        <v>3898</v>
      </c>
      <c r="U88">
        <v>4519</v>
      </c>
      <c r="V88">
        <v>16457</v>
      </c>
      <c r="W88">
        <v>12628</v>
      </c>
      <c r="X88">
        <v>3829</v>
      </c>
      <c r="Y88">
        <v>15450</v>
      </c>
      <c r="Z88">
        <v>12047</v>
      </c>
      <c r="AA88">
        <v>3403</v>
      </c>
      <c r="AB88">
        <v>426</v>
      </c>
      <c r="AC88">
        <v>297</v>
      </c>
      <c r="AD88">
        <v>129</v>
      </c>
      <c r="AE88">
        <v>260</v>
      </c>
      <c r="AF88">
        <v>197</v>
      </c>
      <c r="AG88">
        <v>63</v>
      </c>
      <c r="AH88">
        <v>137</v>
      </c>
      <c r="AI88">
        <v>93</v>
      </c>
      <c r="AJ88">
        <v>44</v>
      </c>
      <c r="AK88">
        <v>14627</v>
      </c>
      <c r="AL88">
        <v>11460</v>
      </c>
      <c r="AM88">
        <v>3167</v>
      </c>
      <c r="AN88">
        <v>1007</v>
      </c>
      <c r="AO88">
        <v>581</v>
      </c>
      <c r="AP88">
        <v>426</v>
      </c>
      <c r="AQ88">
        <v>72</v>
      </c>
      <c r="AR88">
        <v>31</v>
      </c>
      <c r="AS88">
        <v>41</v>
      </c>
      <c r="AT88">
        <v>21</v>
      </c>
      <c r="AU88">
        <v>11</v>
      </c>
      <c r="AV88">
        <v>10</v>
      </c>
      <c r="AW88">
        <v>38</v>
      </c>
      <c r="AX88">
        <v>25</v>
      </c>
      <c r="AY88">
        <v>13</v>
      </c>
      <c r="AZ88">
        <v>876</v>
      </c>
      <c r="BA88">
        <v>514</v>
      </c>
      <c r="BB88">
        <v>362</v>
      </c>
      <c r="BC88">
        <v>752</v>
      </c>
      <c r="BD88">
        <v>378</v>
      </c>
      <c r="BE88">
        <v>374</v>
      </c>
      <c r="BF88">
        <v>72</v>
      </c>
      <c r="BG88">
        <v>31</v>
      </c>
      <c r="BH88">
        <v>41</v>
      </c>
      <c r="BI88">
        <v>11</v>
      </c>
      <c r="BJ88">
        <v>3</v>
      </c>
      <c r="BK88">
        <v>8</v>
      </c>
      <c r="BL88">
        <v>15</v>
      </c>
      <c r="BM88">
        <v>7</v>
      </c>
      <c r="BN88">
        <v>8</v>
      </c>
      <c r="BO88">
        <v>654</v>
      </c>
      <c r="BP88">
        <v>337</v>
      </c>
      <c r="BQ88">
        <v>317</v>
      </c>
      <c r="BR88">
        <v>255</v>
      </c>
      <c r="BS88">
        <v>203</v>
      </c>
      <c r="BT88">
        <v>52</v>
      </c>
      <c r="BU88">
        <v>0</v>
      </c>
      <c r="BV88">
        <v>0</v>
      </c>
      <c r="BW88">
        <v>0</v>
      </c>
      <c r="BX88">
        <v>10</v>
      </c>
      <c r="BY88">
        <v>8</v>
      </c>
      <c r="BZ88">
        <v>2</v>
      </c>
      <c r="CA88">
        <v>23</v>
      </c>
      <c r="CB88">
        <v>18</v>
      </c>
      <c r="CC88">
        <v>5</v>
      </c>
      <c r="CD88">
        <v>222</v>
      </c>
      <c r="CE88">
        <v>177</v>
      </c>
      <c r="CF88">
        <v>45</v>
      </c>
      <c r="CG88">
        <v>23469</v>
      </c>
      <c r="CH88">
        <v>8297</v>
      </c>
      <c r="CI88">
        <v>15172</v>
      </c>
    </row>
    <row r="89" spans="1:87">
      <c r="A89" s="1" t="s">
        <v>265</v>
      </c>
      <c r="B89" s="1" t="s">
        <v>266</v>
      </c>
      <c r="C89">
        <v>9741</v>
      </c>
      <c r="D89">
        <v>38251</v>
      </c>
      <c r="E89">
        <v>19425</v>
      </c>
      <c r="F89">
        <v>18826</v>
      </c>
      <c r="G89">
        <v>3973</v>
      </c>
      <c r="H89">
        <v>2067</v>
      </c>
      <c r="I89">
        <v>1906</v>
      </c>
      <c r="J89">
        <v>9311</v>
      </c>
      <c r="K89">
        <v>4654</v>
      </c>
      <c r="L89">
        <v>4657</v>
      </c>
      <c r="M89">
        <v>678</v>
      </c>
      <c r="N89">
        <v>338</v>
      </c>
      <c r="O89">
        <v>340</v>
      </c>
      <c r="P89">
        <v>30801</v>
      </c>
      <c r="Q89">
        <v>16243</v>
      </c>
      <c r="R89">
        <v>14558</v>
      </c>
      <c r="S89">
        <v>7450</v>
      </c>
      <c r="T89">
        <v>3182</v>
      </c>
      <c r="U89">
        <v>4268</v>
      </c>
      <c r="V89">
        <v>16818</v>
      </c>
      <c r="W89">
        <v>11656</v>
      </c>
      <c r="X89">
        <v>5162</v>
      </c>
      <c r="Y89">
        <v>14958</v>
      </c>
      <c r="Z89">
        <v>10622</v>
      </c>
      <c r="AA89">
        <v>4336</v>
      </c>
      <c r="AB89">
        <v>81</v>
      </c>
      <c r="AC89">
        <v>37</v>
      </c>
      <c r="AD89">
        <v>44</v>
      </c>
      <c r="AE89">
        <v>139</v>
      </c>
      <c r="AF89">
        <v>88</v>
      </c>
      <c r="AG89">
        <v>51</v>
      </c>
      <c r="AH89">
        <v>179</v>
      </c>
      <c r="AI89">
        <v>117</v>
      </c>
      <c r="AJ89">
        <v>62</v>
      </c>
      <c r="AK89">
        <v>14559</v>
      </c>
      <c r="AL89">
        <v>10380</v>
      </c>
      <c r="AM89">
        <v>4179</v>
      </c>
      <c r="AN89">
        <v>1860</v>
      </c>
      <c r="AO89">
        <v>1034</v>
      </c>
      <c r="AP89">
        <v>826</v>
      </c>
      <c r="AQ89">
        <v>41</v>
      </c>
      <c r="AR89">
        <v>21</v>
      </c>
      <c r="AS89">
        <v>20</v>
      </c>
      <c r="AT89">
        <v>39</v>
      </c>
      <c r="AU89">
        <v>18</v>
      </c>
      <c r="AV89">
        <v>21</v>
      </c>
      <c r="AW89">
        <v>29</v>
      </c>
      <c r="AX89">
        <v>15</v>
      </c>
      <c r="AY89">
        <v>14</v>
      </c>
      <c r="AZ89">
        <v>1751</v>
      </c>
      <c r="BA89">
        <v>980</v>
      </c>
      <c r="BB89">
        <v>771</v>
      </c>
      <c r="BC89">
        <v>1729</v>
      </c>
      <c r="BD89">
        <v>964</v>
      </c>
      <c r="BE89">
        <v>765</v>
      </c>
      <c r="BF89">
        <v>41</v>
      </c>
      <c r="BG89">
        <v>21</v>
      </c>
      <c r="BH89">
        <v>20</v>
      </c>
      <c r="BI89">
        <v>38</v>
      </c>
      <c r="BJ89">
        <v>17</v>
      </c>
      <c r="BK89">
        <v>21</v>
      </c>
      <c r="BL89">
        <v>23</v>
      </c>
      <c r="BM89">
        <v>10</v>
      </c>
      <c r="BN89">
        <v>13</v>
      </c>
      <c r="BO89">
        <v>1627</v>
      </c>
      <c r="BP89">
        <v>916</v>
      </c>
      <c r="BQ89">
        <v>711</v>
      </c>
      <c r="BR89">
        <v>131</v>
      </c>
      <c r="BS89">
        <v>70</v>
      </c>
      <c r="BT89">
        <v>61</v>
      </c>
      <c r="BU89">
        <v>0</v>
      </c>
      <c r="BV89">
        <v>0</v>
      </c>
      <c r="BW89">
        <v>0</v>
      </c>
      <c r="BX89">
        <v>1</v>
      </c>
      <c r="BY89">
        <v>1</v>
      </c>
      <c r="BZ89">
        <v>0</v>
      </c>
      <c r="CA89">
        <v>6</v>
      </c>
      <c r="CB89">
        <v>5</v>
      </c>
      <c r="CC89">
        <v>1</v>
      </c>
      <c r="CD89">
        <v>124</v>
      </c>
      <c r="CE89">
        <v>64</v>
      </c>
      <c r="CF89">
        <v>60</v>
      </c>
      <c r="CG89">
        <v>21433</v>
      </c>
      <c r="CH89">
        <v>7769</v>
      </c>
      <c r="CI89">
        <v>13664</v>
      </c>
    </row>
    <row r="90" spans="1:87">
      <c r="A90" s="1" t="s">
        <v>267</v>
      </c>
      <c r="B90" s="1" t="s">
        <v>268</v>
      </c>
      <c r="C90">
        <v>8806</v>
      </c>
      <c r="D90">
        <v>33793</v>
      </c>
      <c r="E90">
        <v>16989</v>
      </c>
      <c r="F90">
        <v>16804</v>
      </c>
      <c r="G90">
        <v>3216</v>
      </c>
      <c r="H90">
        <v>1665</v>
      </c>
      <c r="I90">
        <v>1551</v>
      </c>
      <c r="J90">
        <v>3861</v>
      </c>
      <c r="K90">
        <v>1888</v>
      </c>
      <c r="L90">
        <v>1973</v>
      </c>
      <c r="M90">
        <v>659</v>
      </c>
      <c r="N90">
        <v>322</v>
      </c>
      <c r="O90">
        <v>337</v>
      </c>
      <c r="P90">
        <v>28542</v>
      </c>
      <c r="Q90">
        <v>14682</v>
      </c>
      <c r="R90">
        <v>13860</v>
      </c>
      <c r="S90">
        <v>5251</v>
      </c>
      <c r="T90">
        <v>2307</v>
      </c>
      <c r="U90">
        <v>2944</v>
      </c>
      <c r="V90">
        <v>14541</v>
      </c>
      <c r="W90">
        <v>10499</v>
      </c>
      <c r="X90">
        <v>4042</v>
      </c>
      <c r="Y90">
        <v>13115</v>
      </c>
      <c r="Z90">
        <v>9698</v>
      </c>
      <c r="AA90">
        <v>3417</v>
      </c>
      <c r="AB90">
        <v>63</v>
      </c>
      <c r="AC90">
        <v>43</v>
      </c>
      <c r="AD90">
        <v>20</v>
      </c>
      <c r="AE90">
        <v>128</v>
      </c>
      <c r="AF90">
        <v>95</v>
      </c>
      <c r="AG90">
        <v>33</v>
      </c>
      <c r="AH90">
        <v>245</v>
      </c>
      <c r="AI90">
        <v>162</v>
      </c>
      <c r="AJ90">
        <v>83</v>
      </c>
      <c r="AK90">
        <v>12679</v>
      </c>
      <c r="AL90">
        <v>9398</v>
      </c>
      <c r="AM90">
        <v>3281</v>
      </c>
      <c r="AN90">
        <v>1426</v>
      </c>
      <c r="AO90">
        <v>801</v>
      </c>
      <c r="AP90">
        <v>625</v>
      </c>
      <c r="AQ90">
        <v>79</v>
      </c>
      <c r="AR90">
        <v>37</v>
      </c>
      <c r="AS90">
        <v>42</v>
      </c>
      <c r="AT90">
        <v>60</v>
      </c>
      <c r="AU90">
        <v>26</v>
      </c>
      <c r="AV90">
        <v>34</v>
      </c>
      <c r="AW90">
        <v>36</v>
      </c>
      <c r="AX90">
        <v>14</v>
      </c>
      <c r="AY90">
        <v>22</v>
      </c>
      <c r="AZ90">
        <v>1251</v>
      </c>
      <c r="BA90">
        <v>724</v>
      </c>
      <c r="BB90">
        <v>527</v>
      </c>
      <c r="BC90">
        <v>1349</v>
      </c>
      <c r="BD90">
        <v>755</v>
      </c>
      <c r="BE90">
        <v>594</v>
      </c>
      <c r="BF90">
        <v>76</v>
      </c>
      <c r="BG90">
        <v>35</v>
      </c>
      <c r="BH90">
        <v>41</v>
      </c>
      <c r="BI90">
        <v>59</v>
      </c>
      <c r="BJ90">
        <v>25</v>
      </c>
      <c r="BK90">
        <v>34</v>
      </c>
      <c r="BL90">
        <v>29</v>
      </c>
      <c r="BM90">
        <v>10</v>
      </c>
      <c r="BN90">
        <v>19</v>
      </c>
      <c r="BO90">
        <v>1185</v>
      </c>
      <c r="BP90">
        <v>685</v>
      </c>
      <c r="BQ90">
        <v>500</v>
      </c>
      <c r="BR90">
        <v>77</v>
      </c>
      <c r="BS90">
        <v>46</v>
      </c>
      <c r="BT90">
        <v>31</v>
      </c>
      <c r="BU90">
        <v>3</v>
      </c>
      <c r="BV90">
        <v>2</v>
      </c>
      <c r="BW90">
        <v>1</v>
      </c>
      <c r="BX90">
        <v>1</v>
      </c>
      <c r="BY90">
        <v>1</v>
      </c>
      <c r="BZ90">
        <v>0</v>
      </c>
      <c r="CA90">
        <v>7</v>
      </c>
      <c r="CB90">
        <v>4</v>
      </c>
      <c r="CC90">
        <v>3</v>
      </c>
      <c r="CD90">
        <v>66</v>
      </c>
      <c r="CE90">
        <v>39</v>
      </c>
      <c r="CF90">
        <v>27</v>
      </c>
      <c r="CG90">
        <v>19252</v>
      </c>
      <c r="CH90">
        <v>6490</v>
      </c>
      <c r="CI90">
        <v>12762</v>
      </c>
    </row>
    <row r="91" spans="1:87">
      <c r="A91" s="1" t="s">
        <v>269</v>
      </c>
      <c r="B91" s="1" t="s">
        <v>270</v>
      </c>
      <c r="C91">
        <v>7771</v>
      </c>
      <c r="D91">
        <v>35090</v>
      </c>
      <c r="E91">
        <v>19627</v>
      </c>
      <c r="F91">
        <v>15463</v>
      </c>
      <c r="G91">
        <v>3005</v>
      </c>
      <c r="H91">
        <v>1548</v>
      </c>
      <c r="I91">
        <v>1457</v>
      </c>
      <c r="J91">
        <v>8566</v>
      </c>
      <c r="K91">
        <v>4335</v>
      </c>
      <c r="L91">
        <v>4231</v>
      </c>
      <c r="M91">
        <v>369</v>
      </c>
      <c r="N91">
        <v>246</v>
      </c>
      <c r="O91">
        <v>123</v>
      </c>
      <c r="P91">
        <v>29815</v>
      </c>
      <c r="Q91">
        <v>17220</v>
      </c>
      <c r="R91">
        <v>12595</v>
      </c>
      <c r="S91">
        <v>5275</v>
      </c>
      <c r="T91">
        <v>2407</v>
      </c>
      <c r="U91">
        <v>2868</v>
      </c>
      <c r="V91">
        <v>16802</v>
      </c>
      <c r="W91">
        <v>13266</v>
      </c>
      <c r="X91">
        <v>3536</v>
      </c>
      <c r="Y91">
        <v>15089</v>
      </c>
      <c r="Z91">
        <v>12205</v>
      </c>
      <c r="AA91">
        <v>2884</v>
      </c>
      <c r="AB91">
        <v>71</v>
      </c>
      <c r="AC91">
        <v>43</v>
      </c>
      <c r="AD91">
        <v>28</v>
      </c>
      <c r="AE91">
        <v>389</v>
      </c>
      <c r="AF91">
        <v>267</v>
      </c>
      <c r="AG91">
        <v>122</v>
      </c>
      <c r="AH91">
        <v>181</v>
      </c>
      <c r="AI91">
        <v>128</v>
      </c>
      <c r="AJ91">
        <v>53</v>
      </c>
      <c r="AK91">
        <v>14448</v>
      </c>
      <c r="AL91">
        <v>11767</v>
      </c>
      <c r="AM91">
        <v>2681</v>
      </c>
      <c r="AN91">
        <v>1713</v>
      </c>
      <c r="AO91">
        <v>1061</v>
      </c>
      <c r="AP91">
        <v>652</v>
      </c>
      <c r="AQ91">
        <v>25</v>
      </c>
      <c r="AR91">
        <v>12</v>
      </c>
      <c r="AS91">
        <v>13</v>
      </c>
      <c r="AT91">
        <v>23</v>
      </c>
      <c r="AU91">
        <v>13</v>
      </c>
      <c r="AV91">
        <v>10</v>
      </c>
      <c r="AW91">
        <v>40</v>
      </c>
      <c r="AX91">
        <v>26</v>
      </c>
      <c r="AY91">
        <v>14</v>
      </c>
      <c r="AZ91">
        <v>1625</v>
      </c>
      <c r="BA91">
        <v>1010</v>
      </c>
      <c r="BB91">
        <v>615</v>
      </c>
      <c r="BC91">
        <v>1667</v>
      </c>
      <c r="BD91">
        <v>1031</v>
      </c>
      <c r="BE91">
        <v>636</v>
      </c>
      <c r="BF91">
        <v>24</v>
      </c>
      <c r="BG91">
        <v>11</v>
      </c>
      <c r="BH91">
        <v>13</v>
      </c>
      <c r="BI91">
        <v>19</v>
      </c>
      <c r="BJ91">
        <v>10</v>
      </c>
      <c r="BK91">
        <v>9</v>
      </c>
      <c r="BL91">
        <v>37</v>
      </c>
      <c r="BM91">
        <v>24</v>
      </c>
      <c r="BN91">
        <v>13</v>
      </c>
      <c r="BO91">
        <v>1587</v>
      </c>
      <c r="BP91">
        <v>986</v>
      </c>
      <c r="BQ91">
        <v>601</v>
      </c>
      <c r="BR91">
        <v>46</v>
      </c>
      <c r="BS91">
        <v>30</v>
      </c>
      <c r="BT91">
        <v>16</v>
      </c>
      <c r="BU91">
        <v>1</v>
      </c>
      <c r="BV91">
        <v>1</v>
      </c>
      <c r="BW91">
        <v>0</v>
      </c>
      <c r="BX91">
        <v>4</v>
      </c>
      <c r="BY91">
        <v>3</v>
      </c>
      <c r="BZ91">
        <v>1</v>
      </c>
      <c r="CA91">
        <v>3</v>
      </c>
      <c r="CB91">
        <v>2</v>
      </c>
      <c r="CC91">
        <v>1</v>
      </c>
      <c r="CD91">
        <v>38</v>
      </c>
      <c r="CE91">
        <v>24</v>
      </c>
      <c r="CF91">
        <v>14</v>
      </c>
      <c r="CG91">
        <v>18288</v>
      </c>
      <c r="CH91">
        <v>6361</v>
      </c>
      <c r="CI91">
        <v>11927</v>
      </c>
    </row>
    <row r="92" spans="1:87">
      <c r="A92" s="1" t="s">
        <v>271</v>
      </c>
      <c r="B92" s="1" t="s">
        <v>272</v>
      </c>
      <c r="C92">
        <v>7074</v>
      </c>
      <c r="D92">
        <v>32689</v>
      </c>
      <c r="E92">
        <v>16493</v>
      </c>
      <c r="F92">
        <v>16196</v>
      </c>
      <c r="G92">
        <v>3421</v>
      </c>
      <c r="H92">
        <v>1787</v>
      </c>
      <c r="I92">
        <v>1634</v>
      </c>
      <c r="J92">
        <v>2007</v>
      </c>
      <c r="K92">
        <v>979</v>
      </c>
      <c r="L92">
        <v>1028</v>
      </c>
      <c r="M92">
        <v>157</v>
      </c>
      <c r="N92">
        <v>82</v>
      </c>
      <c r="O92">
        <v>75</v>
      </c>
      <c r="P92">
        <v>27045</v>
      </c>
      <c r="Q92">
        <v>13759</v>
      </c>
      <c r="R92">
        <v>13286</v>
      </c>
      <c r="S92">
        <v>5644</v>
      </c>
      <c r="T92">
        <v>2734</v>
      </c>
      <c r="U92">
        <v>2910</v>
      </c>
      <c r="V92">
        <v>11471</v>
      </c>
      <c r="W92">
        <v>9581</v>
      </c>
      <c r="X92">
        <v>1890</v>
      </c>
      <c r="Y92">
        <v>10636</v>
      </c>
      <c r="Z92">
        <v>9000</v>
      </c>
      <c r="AA92">
        <v>1636</v>
      </c>
      <c r="AB92">
        <v>32</v>
      </c>
      <c r="AC92">
        <v>24</v>
      </c>
      <c r="AD92">
        <v>8</v>
      </c>
      <c r="AE92">
        <v>27</v>
      </c>
      <c r="AF92">
        <v>23</v>
      </c>
      <c r="AG92">
        <v>4</v>
      </c>
      <c r="AH92">
        <v>92</v>
      </c>
      <c r="AI92">
        <v>77</v>
      </c>
      <c r="AJ92">
        <v>15</v>
      </c>
      <c r="AK92">
        <v>10485</v>
      </c>
      <c r="AL92">
        <v>8876</v>
      </c>
      <c r="AM92">
        <v>1609</v>
      </c>
      <c r="AN92">
        <v>835</v>
      </c>
      <c r="AO92">
        <v>581</v>
      </c>
      <c r="AP92">
        <v>254</v>
      </c>
      <c r="AQ92">
        <v>25</v>
      </c>
      <c r="AR92">
        <v>3</v>
      </c>
      <c r="AS92">
        <v>22</v>
      </c>
      <c r="AT92">
        <v>8</v>
      </c>
      <c r="AU92">
        <v>3</v>
      </c>
      <c r="AV92">
        <v>5</v>
      </c>
      <c r="AW92">
        <v>1</v>
      </c>
      <c r="AX92">
        <v>1</v>
      </c>
      <c r="AY92">
        <v>0</v>
      </c>
      <c r="AZ92">
        <v>801</v>
      </c>
      <c r="BA92">
        <v>574</v>
      </c>
      <c r="BB92">
        <v>227</v>
      </c>
      <c r="BC92">
        <v>718</v>
      </c>
      <c r="BD92">
        <v>482</v>
      </c>
      <c r="BE92">
        <v>236</v>
      </c>
      <c r="BF92">
        <v>25</v>
      </c>
      <c r="BG92">
        <v>3</v>
      </c>
      <c r="BH92">
        <v>22</v>
      </c>
      <c r="BI92">
        <v>6</v>
      </c>
      <c r="BJ92">
        <v>1</v>
      </c>
      <c r="BK92">
        <v>5</v>
      </c>
      <c r="BL92">
        <v>0</v>
      </c>
      <c r="BM92">
        <v>0</v>
      </c>
      <c r="BN92">
        <v>0</v>
      </c>
      <c r="BO92">
        <v>687</v>
      </c>
      <c r="BP92">
        <v>478</v>
      </c>
      <c r="BQ92">
        <v>209</v>
      </c>
      <c r="BR92">
        <v>117</v>
      </c>
      <c r="BS92">
        <v>99</v>
      </c>
      <c r="BT92">
        <v>18</v>
      </c>
      <c r="BU92">
        <v>0</v>
      </c>
      <c r="BV92">
        <v>0</v>
      </c>
      <c r="BW92">
        <v>0</v>
      </c>
      <c r="BX92">
        <v>2</v>
      </c>
      <c r="BY92">
        <v>2</v>
      </c>
      <c r="BZ92">
        <v>0</v>
      </c>
      <c r="CA92">
        <v>1</v>
      </c>
      <c r="CB92">
        <v>1</v>
      </c>
      <c r="CC92">
        <v>0</v>
      </c>
      <c r="CD92">
        <v>114</v>
      </c>
      <c r="CE92">
        <v>96</v>
      </c>
      <c r="CF92">
        <v>18</v>
      </c>
      <c r="CG92">
        <v>21218</v>
      </c>
      <c r="CH92">
        <v>6912</v>
      </c>
      <c r="CI92">
        <v>14306</v>
      </c>
    </row>
    <row r="93" spans="1:87">
      <c r="A93" s="1" t="s">
        <v>273</v>
      </c>
      <c r="B93" s="1" t="s">
        <v>274</v>
      </c>
      <c r="C93">
        <v>7276</v>
      </c>
      <c r="D93">
        <v>37506</v>
      </c>
      <c r="E93">
        <v>19324</v>
      </c>
      <c r="F93">
        <v>18182</v>
      </c>
      <c r="G93">
        <v>4788</v>
      </c>
      <c r="H93">
        <v>2423</v>
      </c>
      <c r="I93">
        <v>2365</v>
      </c>
      <c r="J93">
        <v>2379</v>
      </c>
      <c r="K93">
        <v>1154</v>
      </c>
      <c r="L93">
        <v>1225</v>
      </c>
      <c r="M93">
        <v>152</v>
      </c>
      <c r="N93">
        <v>82</v>
      </c>
      <c r="O93">
        <v>70</v>
      </c>
      <c r="P93">
        <v>29424</v>
      </c>
      <c r="Q93">
        <v>15365</v>
      </c>
      <c r="R93">
        <v>14059</v>
      </c>
      <c r="S93">
        <v>8082</v>
      </c>
      <c r="T93">
        <v>3959</v>
      </c>
      <c r="U93">
        <v>4123</v>
      </c>
      <c r="V93">
        <v>12723</v>
      </c>
      <c r="W93">
        <v>11439</v>
      </c>
      <c r="X93">
        <v>1284</v>
      </c>
      <c r="Y93">
        <v>12292</v>
      </c>
      <c r="Z93">
        <v>11118</v>
      </c>
      <c r="AA93">
        <v>1174</v>
      </c>
      <c r="AB93">
        <v>24</v>
      </c>
      <c r="AC93">
        <v>20</v>
      </c>
      <c r="AD93">
        <v>4</v>
      </c>
      <c r="AE93">
        <v>32</v>
      </c>
      <c r="AF93">
        <v>30</v>
      </c>
      <c r="AG93">
        <v>2</v>
      </c>
      <c r="AH93">
        <v>192</v>
      </c>
      <c r="AI93">
        <v>172</v>
      </c>
      <c r="AJ93">
        <v>20</v>
      </c>
      <c r="AK93">
        <v>12044</v>
      </c>
      <c r="AL93">
        <v>10896</v>
      </c>
      <c r="AM93">
        <v>1148</v>
      </c>
      <c r="AN93">
        <v>431</v>
      </c>
      <c r="AO93">
        <v>321</v>
      </c>
      <c r="AP93">
        <v>110</v>
      </c>
      <c r="AQ93">
        <v>7</v>
      </c>
      <c r="AR93">
        <v>4</v>
      </c>
      <c r="AS93">
        <v>3</v>
      </c>
      <c r="AT93">
        <v>2</v>
      </c>
      <c r="AU93">
        <v>2</v>
      </c>
      <c r="AV93">
        <v>0</v>
      </c>
      <c r="AW93">
        <v>10</v>
      </c>
      <c r="AX93">
        <v>9</v>
      </c>
      <c r="AY93">
        <v>1</v>
      </c>
      <c r="AZ93">
        <v>412</v>
      </c>
      <c r="BA93">
        <v>306</v>
      </c>
      <c r="BB93">
        <v>106</v>
      </c>
      <c r="BC93">
        <v>347</v>
      </c>
      <c r="BD93">
        <v>271</v>
      </c>
      <c r="BE93">
        <v>76</v>
      </c>
      <c r="BF93">
        <v>7</v>
      </c>
      <c r="BG93">
        <v>4</v>
      </c>
      <c r="BH93">
        <v>3</v>
      </c>
      <c r="BI93">
        <v>2</v>
      </c>
      <c r="BJ93">
        <v>2</v>
      </c>
      <c r="BK93">
        <v>0</v>
      </c>
      <c r="BL93">
        <v>8</v>
      </c>
      <c r="BM93">
        <v>7</v>
      </c>
      <c r="BN93">
        <v>1</v>
      </c>
      <c r="BO93">
        <v>330</v>
      </c>
      <c r="BP93">
        <v>258</v>
      </c>
      <c r="BQ93">
        <v>72</v>
      </c>
      <c r="BR93">
        <v>84</v>
      </c>
      <c r="BS93">
        <v>50</v>
      </c>
      <c r="BT93">
        <v>34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2</v>
      </c>
      <c r="CB93">
        <v>2</v>
      </c>
      <c r="CC93">
        <v>0</v>
      </c>
      <c r="CD93">
        <v>82</v>
      </c>
      <c r="CE93">
        <v>48</v>
      </c>
      <c r="CF93">
        <v>34</v>
      </c>
      <c r="CG93">
        <v>24783</v>
      </c>
      <c r="CH93">
        <v>7885</v>
      </c>
      <c r="CI93">
        <v>16898</v>
      </c>
    </row>
    <row r="94" spans="1:87">
      <c r="A94" s="1" t="s">
        <v>275</v>
      </c>
      <c r="B94" s="1" t="s">
        <v>276</v>
      </c>
      <c r="C94">
        <v>5304</v>
      </c>
      <c r="D94">
        <v>22815</v>
      </c>
      <c r="E94">
        <v>11039</v>
      </c>
      <c r="F94">
        <v>11776</v>
      </c>
      <c r="G94">
        <v>1575</v>
      </c>
      <c r="H94">
        <v>817</v>
      </c>
      <c r="I94">
        <v>758</v>
      </c>
      <c r="J94">
        <v>2757</v>
      </c>
      <c r="K94">
        <v>1342</v>
      </c>
      <c r="L94">
        <v>1415</v>
      </c>
      <c r="M94">
        <v>243</v>
      </c>
      <c r="N94">
        <v>115</v>
      </c>
      <c r="O94">
        <v>128</v>
      </c>
      <c r="P94">
        <v>19873</v>
      </c>
      <c r="Q94">
        <v>9729</v>
      </c>
      <c r="R94">
        <v>10144</v>
      </c>
      <c r="S94">
        <v>2942</v>
      </c>
      <c r="T94">
        <v>1310</v>
      </c>
      <c r="U94">
        <v>1632</v>
      </c>
      <c r="V94">
        <v>9339</v>
      </c>
      <c r="W94">
        <v>6735</v>
      </c>
      <c r="X94">
        <v>2604</v>
      </c>
      <c r="Y94">
        <v>8854</v>
      </c>
      <c r="Z94">
        <v>6435</v>
      </c>
      <c r="AA94">
        <v>2419</v>
      </c>
      <c r="AB94">
        <v>22</v>
      </c>
      <c r="AC94">
        <v>13</v>
      </c>
      <c r="AD94">
        <v>9</v>
      </c>
      <c r="AE94">
        <v>50</v>
      </c>
      <c r="AF94">
        <v>33</v>
      </c>
      <c r="AG94">
        <v>17</v>
      </c>
      <c r="AH94">
        <v>127</v>
      </c>
      <c r="AI94">
        <v>109</v>
      </c>
      <c r="AJ94">
        <v>18</v>
      </c>
      <c r="AK94">
        <v>8655</v>
      </c>
      <c r="AL94">
        <v>6280</v>
      </c>
      <c r="AM94">
        <v>2375</v>
      </c>
      <c r="AN94">
        <v>485</v>
      </c>
      <c r="AO94">
        <v>300</v>
      </c>
      <c r="AP94">
        <v>185</v>
      </c>
      <c r="AQ94">
        <v>2</v>
      </c>
      <c r="AR94">
        <v>1</v>
      </c>
      <c r="AS94">
        <v>1</v>
      </c>
      <c r="AT94">
        <v>8</v>
      </c>
      <c r="AU94">
        <v>3</v>
      </c>
      <c r="AV94">
        <v>5</v>
      </c>
      <c r="AW94">
        <v>9</v>
      </c>
      <c r="AX94">
        <v>5</v>
      </c>
      <c r="AY94">
        <v>4</v>
      </c>
      <c r="AZ94">
        <v>466</v>
      </c>
      <c r="BA94">
        <v>291</v>
      </c>
      <c r="BB94">
        <v>175</v>
      </c>
      <c r="BC94">
        <v>399</v>
      </c>
      <c r="BD94">
        <v>236</v>
      </c>
      <c r="BE94">
        <v>163</v>
      </c>
      <c r="BF94">
        <v>2</v>
      </c>
      <c r="BG94">
        <v>1</v>
      </c>
      <c r="BH94">
        <v>1</v>
      </c>
      <c r="BI94">
        <v>8</v>
      </c>
      <c r="BJ94">
        <v>3</v>
      </c>
      <c r="BK94">
        <v>5</v>
      </c>
      <c r="BL94">
        <v>7</v>
      </c>
      <c r="BM94">
        <v>4</v>
      </c>
      <c r="BN94">
        <v>3</v>
      </c>
      <c r="BO94">
        <v>382</v>
      </c>
      <c r="BP94">
        <v>228</v>
      </c>
      <c r="BQ94">
        <v>154</v>
      </c>
      <c r="BR94">
        <v>86</v>
      </c>
      <c r="BS94">
        <v>64</v>
      </c>
      <c r="BT94">
        <v>22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2</v>
      </c>
      <c r="CB94">
        <v>1</v>
      </c>
      <c r="CC94">
        <v>1</v>
      </c>
      <c r="CD94">
        <v>84</v>
      </c>
      <c r="CE94">
        <v>63</v>
      </c>
      <c r="CF94">
        <v>21</v>
      </c>
      <c r="CG94">
        <v>13476</v>
      </c>
      <c r="CH94">
        <v>4304</v>
      </c>
      <c r="CI94">
        <v>9172</v>
      </c>
    </row>
    <row r="95" spans="1:87">
      <c r="A95" s="1" t="s">
        <v>277</v>
      </c>
      <c r="B95" s="1" t="s">
        <v>278</v>
      </c>
      <c r="C95">
        <v>6599</v>
      </c>
      <c r="D95">
        <v>31208</v>
      </c>
      <c r="E95">
        <v>17306</v>
      </c>
      <c r="F95">
        <v>13902</v>
      </c>
      <c r="G95">
        <v>2653</v>
      </c>
      <c r="H95">
        <v>1410</v>
      </c>
      <c r="I95">
        <v>1243</v>
      </c>
      <c r="J95">
        <v>6377</v>
      </c>
      <c r="K95">
        <v>3212</v>
      </c>
      <c r="L95">
        <v>3165</v>
      </c>
      <c r="M95">
        <v>263</v>
      </c>
      <c r="N95">
        <v>153</v>
      </c>
      <c r="O95">
        <v>110</v>
      </c>
      <c r="P95">
        <v>25422</v>
      </c>
      <c r="Q95">
        <v>14665</v>
      </c>
      <c r="R95">
        <v>10757</v>
      </c>
      <c r="S95">
        <v>5786</v>
      </c>
      <c r="T95">
        <v>2641</v>
      </c>
      <c r="U95">
        <v>3145</v>
      </c>
      <c r="V95">
        <v>13224</v>
      </c>
      <c r="W95">
        <v>10152</v>
      </c>
      <c r="X95">
        <v>3072</v>
      </c>
      <c r="Y95">
        <v>11635</v>
      </c>
      <c r="Z95">
        <v>9201</v>
      </c>
      <c r="AA95">
        <v>2434</v>
      </c>
      <c r="AB95">
        <v>53</v>
      </c>
      <c r="AC95">
        <v>42</v>
      </c>
      <c r="AD95">
        <v>11</v>
      </c>
      <c r="AE95">
        <v>212</v>
      </c>
      <c r="AF95">
        <v>157</v>
      </c>
      <c r="AG95">
        <v>55</v>
      </c>
      <c r="AH95">
        <v>257</v>
      </c>
      <c r="AI95">
        <v>178</v>
      </c>
      <c r="AJ95">
        <v>79</v>
      </c>
      <c r="AK95">
        <v>11113</v>
      </c>
      <c r="AL95">
        <v>8824</v>
      </c>
      <c r="AM95">
        <v>2289</v>
      </c>
      <c r="AN95">
        <v>1589</v>
      </c>
      <c r="AO95">
        <v>951</v>
      </c>
      <c r="AP95">
        <v>638</v>
      </c>
      <c r="AQ95">
        <v>35</v>
      </c>
      <c r="AR95">
        <v>16</v>
      </c>
      <c r="AS95">
        <v>19</v>
      </c>
      <c r="AT95">
        <v>43</v>
      </c>
      <c r="AU95">
        <v>29</v>
      </c>
      <c r="AV95">
        <v>14</v>
      </c>
      <c r="AW95">
        <v>105</v>
      </c>
      <c r="AX95">
        <v>57</v>
      </c>
      <c r="AY95">
        <v>48</v>
      </c>
      <c r="AZ95">
        <v>1406</v>
      </c>
      <c r="BA95">
        <v>849</v>
      </c>
      <c r="BB95">
        <v>557</v>
      </c>
      <c r="BC95">
        <v>1350</v>
      </c>
      <c r="BD95">
        <v>777</v>
      </c>
      <c r="BE95">
        <v>573</v>
      </c>
      <c r="BF95">
        <v>35</v>
      </c>
      <c r="BG95">
        <v>16</v>
      </c>
      <c r="BH95">
        <v>19</v>
      </c>
      <c r="BI95">
        <v>28</v>
      </c>
      <c r="BJ95">
        <v>17</v>
      </c>
      <c r="BK95">
        <v>11</v>
      </c>
      <c r="BL95">
        <v>66</v>
      </c>
      <c r="BM95">
        <v>32</v>
      </c>
      <c r="BN95">
        <v>34</v>
      </c>
      <c r="BO95">
        <v>1221</v>
      </c>
      <c r="BP95">
        <v>712</v>
      </c>
      <c r="BQ95">
        <v>509</v>
      </c>
      <c r="BR95">
        <v>239</v>
      </c>
      <c r="BS95">
        <v>174</v>
      </c>
      <c r="BT95">
        <v>65</v>
      </c>
      <c r="BU95">
        <v>0</v>
      </c>
      <c r="BV95">
        <v>0</v>
      </c>
      <c r="BW95">
        <v>0</v>
      </c>
      <c r="BX95">
        <v>15</v>
      </c>
      <c r="BY95">
        <v>12</v>
      </c>
      <c r="BZ95">
        <v>3</v>
      </c>
      <c r="CA95">
        <v>39</v>
      </c>
      <c r="CB95">
        <v>25</v>
      </c>
      <c r="CC95">
        <v>14</v>
      </c>
      <c r="CD95">
        <v>185</v>
      </c>
      <c r="CE95">
        <v>137</v>
      </c>
      <c r="CF95">
        <v>48</v>
      </c>
      <c r="CG95">
        <v>17984</v>
      </c>
      <c r="CH95">
        <v>7154</v>
      </c>
      <c r="CI95">
        <v>10830</v>
      </c>
    </row>
    <row r="96" spans="1:87">
      <c r="A96" s="1" t="s">
        <v>279</v>
      </c>
      <c r="B96" s="1" t="s">
        <v>280</v>
      </c>
      <c r="C96">
        <v>8711</v>
      </c>
      <c r="D96">
        <v>37693</v>
      </c>
      <c r="E96">
        <v>19313</v>
      </c>
      <c r="F96">
        <v>18380</v>
      </c>
      <c r="G96">
        <v>3908</v>
      </c>
      <c r="H96">
        <v>2049</v>
      </c>
      <c r="I96">
        <v>1859</v>
      </c>
      <c r="J96">
        <v>16365</v>
      </c>
      <c r="K96">
        <v>8266</v>
      </c>
      <c r="L96">
        <v>8099</v>
      </c>
      <c r="M96">
        <v>607</v>
      </c>
      <c r="N96">
        <v>329</v>
      </c>
      <c r="O96">
        <v>278</v>
      </c>
      <c r="P96">
        <v>27892</v>
      </c>
      <c r="Q96">
        <v>15309</v>
      </c>
      <c r="R96">
        <v>12583</v>
      </c>
      <c r="S96">
        <v>9801</v>
      </c>
      <c r="T96">
        <v>4004</v>
      </c>
      <c r="U96">
        <v>5797</v>
      </c>
      <c r="V96">
        <v>16569</v>
      </c>
      <c r="W96">
        <v>11414</v>
      </c>
      <c r="X96">
        <v>5155</v>
      </c>
      <c r="Y96">
        <v>14510</v>
      </c>
      <c r="Z96">
        <v>10181</v>
      </c>
      <c r="AA96">
        <v>4329</v>
      </c>
      <c r="AB96">
        <v>122</v>
      </c>
      <c r="AC96">
        <v>76</v>
      </c>
      <c r="AD96">
        <v>46</v>
      </c>
      <c r="AE96">
        <v>176</v>
      </c>
      <c r="AF96">
        <v>119</v>
      </c>
      <c r="AG96">
        <v>57</v>
      </c>
      <c r="AH96">
        <v>292</v>
      </c>
      <c r="AI96">
        <v>197</v>
      </c>
      <c r="AJ96">
        <v>95</v>
      </c>
      <c r="AK96">
        <v>13920</v>
      </c>
      <c r="AL96">
        <v>9789</v>
      </c>
      <c r="AM96">
        <v>4131</v>
      </c>
      <c r="AN96">
        <v>2059</v>
      </c>
      <c r="AO96">
        <v>1233</v>
      </c>
      <c r="AP96">
        <v>826</v>
      </c>
      <c r="AQ96">
        <v>26</v>
      </c>
      <c r="AR96">
        <v>13</v>
      </c>
      <c r="AS96">
        <v>13</v>
      </c>
      <c r="AT96">
        <v>59</v>
      </c>
      <c r="AU96">
        <v>38</v>
      </c>
      <c r="AV96">
        <v>21</v>
      </c>
      <c r="AW96">
        <v>54</v>
      </c>
      <c r="AX96">
        <v>27</v>
      </c>
      <c r="AY96">
        <v>27</v>
      </c>
      <c r="AZ96">
        <v>1920</v>
      </c>
      <c r="BA96">
        <v>1155</v>
      </c>
      <c r="BB96">
        <v>765</v>
      </c>
      <c r="BC96">
        <v>1942</v>
      </c>
      <c r="BD96">
        <v>1169</v>
      </c>
      <c r="BE96">
        <v>773</v>
      </c>
      <c r="BF96">
        <v>25</v>
      </c>
      <c r="BG96">
        <v>13</v>
      </c>
      <c r="BH96">
        <v>12</v>
      </c>
      <c r="BI96">
        <v>59</v>
      </c>
      <c r="BJ96">
        <v>38</v>
      </c>
      <c r="BK96">
        <v>21</v>
      </c>
      <c r="BL96">
        <v>50</v>
      </c>
      <c r="BM96">
        <v>27</v>
      </c>
      <c r="BN96">
        <v>23</v>
      </c>
      <c r="BO96">
        <v>1808</v>
      </c>
      <c r="BP96">
        <v>1091</v>
      </c>
      <c r="BQ96">
        <v>717</v>
      </c>
      <c r="BR96">
        <v>117</v>
      </c>
      <c r="BS96">
        <v>64</v>
      </c>
      <c r="BT96">
        <v>53</v>
      </c>
      <c r="BU96">
        <v>1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4</v>
      </c>
      <c r="CB96">
        <v>0</v>
      </c>
      <c r="CC96">
        <v>4</v>
      </c>
      <c r="CD96">
        <v>112</v>
      </c>
      <c r="CE96">
        <v>64</v>
      </c>
      <c r="CF96">
        <v>48</v>
      </c>
      <c r="CG96">
        <v>21124</v>
      </c>
      <c r="CH96">
        <v>7899</v>
      </c>
      <c r="CI96">
        <v>13225</v>
      </c>
    </row>
    <row r="97" spans="1:87">
      <c r="A97" s="1" t="s">
        <v>281</v>
      </c>
      <c r="B97" s="1" t="s">
        <v>282</v>
      </c>
      <c r="C97">
        <v>8693</v>
      </c>
      <c r="D97">
        <v>38110</v>
      </c>
      <c r="E97">
        <v>19481</v>
      </c>
      <c r="F97">
        <v>18629</v>
      </c>
      <c r="G97">
        <v>4153</v>
      </c>
      <c r="H97">
        <v>2143</v>
      </c>
      <c r="I97">
        <v>2010</v>
      </c>
      <c r="J97">
        <v>6637</v>
      </c>
      <c r="K97">
        <v>3300</v>
      </c>
      <c r="L97">
        <v>3337</v>
      </c>
      <c r="M97">
        <v>357</v>
      </c>
      <c r="N97">
        <v>168</v>
      </c>
      <c r="O97">
        <v>189</v>
      </c>
      <c r="P97">
        <v>28898</v>
      </c>
      <c r="Q97">
        <v>15408</v>
      </c>
      <c r="R97">
        <v>13490</v>
      </c>
      <c r="S97">
        <v>9212</v>
      </c>
      <c r="T97">
        <v>4073</v>
      </c>
      <c r="U97">
        <v>5139</v>
      </c>
      <c r="V97">
        <v>16137</v>
      </c>
      <c r="W97">
        <v>12060</v>
      </c>
      <c r="X97">
        <v>4077</v>
      </c>
      <c r="Y97">
        <v>14044</v>
      </c>
      <c r="Z97">
        <v>10720</v>
      </c>
      <c r="AA97">
        <v>3324</v>
      </c>
      <c r="AB97">
        <v>30</v>
      </c>
      <c r="AC97">
        <v>22</v>
      </c>
      <c r="AD97">
        <v>8</v>
      </c>
      <c r="AE97">
        <v>179</v>
      </c>
      <c r="AF97">
        <v>133</v>
      </c>
      <c r="AG97">
        <v>46</v>
      </c>
      <c r="AH97">
        <v>285</v>
      </c>
      <c r="AI97">
        <v>177</v>
      </c>
      <c r="AJ97">
        <v>108</v>
      </c>
      <c r="AK97">
        <v>13550</v>
      </c>
      <c r="AL97">
        <v>10388</v>
      </c>
      <c r="AM97">
        <v>3162</v>
      </c>
      <c r="AN97">
        <v>2093</v>
      </c>
      <c r="AO97">
        <v>1340</v>
      </c>
      <c r="AP97">
        <v>753</v>
      </c>
      <c r="AQ97">
        <v>12</v>
      </c>
      <c r="AR97">
        <v>9</v>
      </c>
      <c r="AS97">
        <v>3</v>
      </c>
      <c r="AT97">
        <v>32</v>
      </c>
      <c r="AU97">
        <v>25</v>
      </c>
      <c r="AV97">
        <v>7</v>
      </c>
      <c r="AW97">
        <v>60</v>
      </c>
      <c r="AX97">
        <v>25</v>
      </c>
      <c r="AY97">
        <v>35</v>
      </c>
      <c r="AZ97">
        <v>1989</v>
      </c>
      <c r="BA97">
        <v>1281</v>
      </c>
      <c r="BB97">
        <v>708</v>
      </c>
      <c r="BC97">
        <v>2015</v>
      </c>
      <c r="BD97">
        <v>1292</v>
      </c>
      <c r="BE97">
        <v>723</v>
      </c>
      <c r="BF97">
        <v>12</v>
      </c>
      <c r="BG97">
        <v>9</v>
      </c>
      <c r="BH97">
        <v>3</v>
      </c>
      <c r="BI97">
        <v>23</v>
      </c>
      <c r="BJ97">
        <v>17</v>
      </c>
      <c r="BK97">
        <v>6</v>
      </c>
      <c r="BL97">
        <v>57</v>
      </c>
      <c r="BM97">
        <v>24</v>
      </c>
      <c r="BN97">
        <v>33</v>
      </c>
      <c r="BO97">
        <v>1923</v>
      </c>
      <c r="BP97">
        <v>1242</v>
      </c>
      <c r="BQ97">
        <v>681</v>
      </c>
      <c r="BR97">
        <v>78</v>
      </c>
      <c r="BS97">
        <v>48</v>
      </c>
      <c r="BT97">
        <v>30</v>
      </c>
      <c r="BU97">
        <v>0</v>
      </c>
      <c r="BV97">
        <v>0</v>
      </c>
      <c r="BW97">
        <v>0</v>
      </c>
      <c r="BX97">
        <v>9</v>
      </c>
      <c r="BY97">
        <v>8</v>
      </c>
      <c r="BZ97">
        <v>1</v>
      </c>
      <c r="CA97">
        <v>3</v>
      </c>
      <c r="CB97">
        <v>1</v>
      </c>
      <c r="CC97">
        <v>2</v>
      </c>
      <c r="CD97">
        <v>66</v>
      </c>
      <c r="CE97">
        <v>39</v>
      </c>
      <c r="CF97">
        <v>27</v>
      </c>
      <c r="CG97">
        <v>21973</v>
      </c>
      <c r="CH97">
        <v>7421</v>
      </c>
      <c r="CI97">
        <v>14552</v>
      </c>
    </row>
    <row r="98" spans="1:87">
      <c r="A98" s="1" t="s">
        <v>283</v>
      </c>
      <c r="B98" s="1" t="s">
        <v>284</v>
      </c>
      <c r="C98">
        <v>8253</v>
      </c>
      <c r="D98">
        <v>35721</v>
      </c>
      <c r="E98">
        <v>18163</v>
      </c>
      <c r="F98">
        <v>17558</v>
      </c>
      <c r="G98">
        <v>3411</v>
      </c>
      <c r="H98">
        <v>1762</v>
      </c>
      <c r="I98">
        <v>1649</v>
      </c>
      <c r="J98">
        <v>11005</v>
      </c>
      <c r="K98">
        <v>5502</v>
      </c>
      <c r="L98">
        <v>5503</v>
      </c>
      <c r="M98">
        <v>245</v>
      </c>
      <c r="N98">
        <v>125</v>
      </c>
      <c r="O98">
        <v>120</v>
      </c>
      <c r="P98">
        <v>28454</v>
      </c>
      <c r="Q98">
        <v>15211</v>
      </c>
      <c r="R98">
        <v>13243</v>
      </c>
      <c r="S98">
        <v>7267</v>
      </c>
      <c r="T98">
        <v>2952</v>
      </c>
      <c r="U98">
        <v>4315</v>
      </c>
      <c r="V98">
        <v>15565</v>
      </c>
      <c r="W98">
        <v>11208</v>
      </c>
      <c r="X98">
        <v>4357</v>
      </c>
      <c r="Y98">
        <v>14074</v>
      </c>
      <c r="Z98">
        <v>10445</v>
      </c>
      <c r="AA98">
        <v>3629</v>
      </c>
      <c r="AB98">
        <v>57</v>
      </c>
      <c r="AC98">
        <v>29</v>
      </c>
      <c r="AD98">
        <v>28</v>
      </c>
      <c r="AE98">
        <v>283</v>
      </c>
      <c r="AF98">
        <v>190</v>
      </c>
      <c r="AG98">
        <v>93</v>
      </c>
      <c r="AH98">
        <v>388</v>
      </c>
      <c r="AI98">
        <v>265</v>
      </c>
      <c r="AJ98">
        <v>123</v>
      </c>
      <c r="AK98">
        <v>13346</v>
      </c>
      <c r="AL98">
        <v>9961</v>
      </c>
      <c r="AM98">
        <v>3385</v>
      </c>
      <c r="AN98">
        <v>1491</v>
      </c>
      <c r="AO98">
        <v>763</v>
      </c>
      <c r="AP98">
        <v>728</v>
      </c>
      <c r="AQ98">
        <v>25</v>
      </c>
      <c r="AR98">
        <v>12</v>
      </c>
      <c r="AS98">
        <v>13</v>
      </c>
      <c r="AT98">
        <v>57</v>
      </c>
      <c r="AU98">
        <v>29</v>
      </c>
      <c r="AV98">
        <v>28</v>
      </c>
      <c r="AW98">
        <v>30</v>
      </c>
      <c r="AX98">
        <v>12</v>
      </c>
      <c r="AY98">
        <v>18</v>
      </c>
      <c r="AZ98">
        <v>1379</v>
      </c>
      <c r="BA98">
        <v>710</v>
      </c>
      <c r="BB98">
        <v>669</v>
      </c>
      <c r="BC98">
        <v>1385</v>
      </c>
      <c r="BD98">
        <v>714</v>
      </c>
      <c r="BE98">
        <v>671</v>
      </c>
      <c r="BF98">
        <v>25</v>
      </c>
      <c r="BG98">
        <v>12</v>
      </c>
      <c r="BH98">
        <v>13</v>
      </c>
      <c r="BI98">
        <v>56</v>
      </c>
      <c r="BJ98">
        <v>29</v>
      </c>
      <c r="BK98">
        <v>27</v>
      </c>
      <c r="BL98">
        <v>27</v>
      </c>
      <c r="BM98">
        <v>11</v>
      </c>
      <c r="BN98">
        <v>16</v>
      </c>
      <c r="BO98">
        <v>1277</v>
      </c>
      <c r="BP98">
        <v>662</v>
      </c>
      <c r="BQ98">
        <v>615</v>
      </c>
      <c r="BR98">
        <v>106</v>
      </c>
      <c r="BS98">
        <v>49</v>
      </c>
      <c r="BT98">
        <v>57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1</v>
      </c>
      <c r="CA98">
        <v>3</v>
      </c>
      <c r="CB98">
        <v>1</v>
      </c>
      <c r="CC98">
        <v>2</v>
      </c>
      <c r="CD98">
        <v>102</v>
      </c>
      <c r="CE98">
        <v>48</v>
      </c>
      <c r="CF98">
        <v>54</v>
      </c>
      <c r="CG98">
        <v>20156</v>
      </c>
      <c r="CH98">
        <v>6955</v>
      </c>
      <c r="CI98">
        <v>13201</v>
      </c>
    </row>
    <row r="99" spans="1:87">
      <c r="A99" s="1" t="s">
        <v>285</v>
      </c>
      <c r="B99" s="1" t="s">
        <v>286</v>
      </c>
      <c r="C99">
        <v>8276</v>
      </c>
      <c r="D99">
        <v>32913</v>
      </c>
      <c r="E99">
        <v>16837</v>
      </c>
      <c r="F99">
        <v>16076</v>
      </c>
      <c r="G99">
        <v>3121</v>
      </c>
      <c r="H99">
        <v>1614</v>
      </c>
      <c r="I99">
        <v>1507</v>
      </c>
      <c r="J99">
        <v>1979</v>
      </c>
      <c r="K99">
        <v>989</v>
      </c>
      <c r="L99">
        <v>990</v>
      </c>
      <c r="M99">
        <v>184</v>
      </c>
      <c r="N99">
        <v>96</v>
      </c>
      <c r="O99">
        <v>88</v>
      </c>
      <c r="P99">
        <v>27169</v>
      </c>
      <c r="Q99">
        <v>14328</v>
      </c>
      <c r="R99">
        <v>12841</v>
      </c>
      <c r="S99">
        <v>5744</v>
      </c>
      <c r="T99">
        <v>2509</v>
      </c>
      <c r="U99">
        <v>3235</v>
      </c>
      <c r="V99">
        <v>12836</v>
      </c>
      <c r="W99">
        <v>10278</v>
      </c>
      <c r="X99">
        <v>2558</v>
      </c>
      <c r="Y99">
        <v>12519</v>
      </c>
      <c r="Z99">
        <v>10101</v>
      </c>
      <c r="AA99">
        <v>2418</v>
      </c>
      <c r="AB99">
        <v>18</v>
      </c>
      <c r="AC99">
        <v>11</v>
      </c>
      <c r="AD99">
        <v>7</v>
      </c>
      <c r="AE99">
        <v>77</v>
      </c>
      <c r="AF99">
        <v>62</v>
      </c>
      <c r="AG99">
        <v>15</v>
      </c>
      <c r="AH99">
        <v>103</v>
      </c>
      <c r="AI99">
        <v>68</v>
      </c>
      <c r="AJ99">
        <v>35</v>
      </c>
      <c r="AK99">
        <v>12321</v>
      </c>
      <c r="AL99">
        <v>9960</v>
      </c>
      <c r="AM99">
        <v>2361</v>
      </c>
      <c r="AN99">
        <v>317</v>
      </c>
      <c r="AO99">
        <v>177</v>
      </c>
      <c r="AP99">
        <v>140</v>
      </c>
      <c r="AQ99">
        <v>10</v>
      </c>
      <c r="AR99">
        <v>5</v>
      </c>
      <c r="AS99">
        <v>5</v>
      </c>
      <c r="AT99">
        <v>3</v>
      </c>
      <c r="AU99">
        <v>2</v>
      </c>
      <c r="AV99">
        <v>1</v>
      </c>
      <c r="AW99">
        <v>9</v>
      </c>
      <c r="AX99">
        <v>6</v>
      </c>
      <c r="AY99">
        <v>3</v>
      </c>
      <c r="AZ99">
        <v>295</v>
      </c>
      <c r="BA99">
        <v>164</v>
      </c>
      <c r="BB99">
        <v>131</v>
      </c>
      <c r="BC99">
        <v>301</v>
      </c>
      <c r="BD99">
        <v>166</v>
      </c>
      <c r="BE99">
        <v>135</v>
      </c>
      <c r="BF99">
        <v>10</v>
      </c>
      <c r="BG99">
        <v>5</v>
      </c>
      <c r="BH99">
        <v>5</v>
      </c>
      <c r="BI99">
        <v>3</v>
      </c>
      <c r="BJ99">
        <v>2</v>
      </c>
      <c r="BK99">
        <v>1</v>
      </c>
      <c r="BL99">
        <v>7</v>
      </c>
      <c r="BM99">
        <v>5</v>
      </c>
      <c r="BN99">
        <v>2</v>
      </c>
      <c r="BO99">
        <v>281</v>
      </c>
      <c r="BP99">
        <v>154</v>
      </c>
      <c r="BQ99">
        <v>127</v>
      </c>
      <c r="BR99">
        <v>16</v>
      </c>
      <c r="BS99">
        <v>11</v>
      </c>
      <c r="BT99">
        <v>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2</v>
      </c>
      <c r="CB99">
        <v>1</v>
      </c>
      <c r="CC99">
        <v>1</v>
      </c>
      <c r="CD99">
        <v>14</v>
      </c>
      <c r="CE99">
        <v>10</v>
      </c>
      <c r="CF99">
        <v>4</v>
      </c>
      <c r="CG99">
        <v>20077</v>
      </c>
      <c r="CH99">
        <v>6559</v>
      </c>
      <c r="CI99">
        <v>13518</v>
      </c>
    </row>
    <row r="100" spans="1:87">
      <c r="A100" s="1" t="s">
        <v>287</v>
      </c>
      <c r="B100" s="1" t="s">
        <v>288</v>
      </c>
      <c r="C100">
        <v>8398</v>
      </c>
      <c r="D100">
        <v>33084</v>
      </c>
      <c r="E100">
        <v>16969</v>
      </c>
      <c r="F100">
        <v>16115</v>
      </c>
      <c r="G100">
        <v>3052</v>
      </c>
      <c r="H100">
        <v>1586</v>
      </c>
      <c r="I100">
        <v>1466</v>
      </c>
      <c r="J100">
        <v>2322</v>
      </c>
      <c r="K100">
        <v>1158</v>
      </c>
      <c r="L100">
        <v>1164</v>
      </c>
      <c r="M100">
        <v>361</v>
      </c>
      <c r="N100">
        <v>201</v>
      </c>
      <c r="O100">
        <v>160</v>
      </c>
      <c r="P100">
        <v>27496</v>
      </c>
      <c r="Q100">
        <v>14618</v>
      </c>
      <c r="R100">
        <v>12878</v>
      </c>
      <c r="S100">
        <v>5588</v>
      </c>
      <c r="T100">
        <v>2351</v>
      </c>
      <c r="U100">
        <v>3237</v>
      </c>
      <c r="V100">
        <v>13728</v>
      </c>
      <c r="W100">
        <v>10324</v>
      </c>
      <c r="X100">
        <v>3404</v>
      </c>
      <c r="Y100">
        <v>13295</v>
      </c>
      <c r="Z100">
        <v>10089</v>
      </c>
      <c r="AA100">
        <v>3206</v>
      </c>
      <c r="AB100">
        <v>22</v>
      </c>
      <c r="AC100">
        <v>14</v>
      </c>
      <c r="AD100">
        <v>8</v>
      </c>
      <c r="AE100">
        <v>73</v>
      </c>
      <c r="AF100">
        <v>54</v>
      </c>
      <c r="AG100">
        <v>19</v>
      </c>
      <c r="AH100">
        <v>134</v>
      </c>
      <c r="AI100">
        <v>95</v>
      </c>
      <c r="AJ100">
        <v>39</v>
      </c>
      <c r="AK100">
        <v>13066</v>
      </c>
      <c r="AL100">
        <v>9926</v>
      </c>
      <c r="AM100">
        <v>3140</v>
      </c>
      <c r="AN100">
        <v>433</v>
      </c>
      <c r="AO100">
        <v>235</v>
      </c>
      <c r="AP100">
        <v>198</v>
      </c>
      <c r="AQ100">
        <v>22</v>
      </c>
      <c r="AR100">
        <v>6</v>
      </c>
      <c r="AS100">
        <v>16</v>
      </c>
      <c r="AT100">
        <v>13</v>
      </c>
      <c r="AU100">
        <v>5</v>
      </c>
      <c r="AV100">
        <v>8</v>
      </c>
      <c r="AW100">
        <v>15</v>
      </c>
      <c r="AX100">
        <v>4</v>
      </c>
      <c r="AY100">
        <v>11</v>
      </c>
      <c r="AZ100">
        <v>383</v>
      </c>
      <c r="BA100">
        <v>220</v>
      </c>
      <c r="BB100">
        <v>163</v>
      </c>
      <c r="BC100">
        <v>381</v>
      </c>
      <c r="BD100">
        <v>200</v>
      </c>
      <c r="BE100">
        <v>181</v>
      </c>
      <c r="BF100">
        <v>22</v>
      </c>
      <c r="BG100">
        <v>6</v>
      </c>
      <c r="BH100">
        <v>16</v>
      </c>
      <c r="BI100">
        <v>13</v>
      </c>
      <c r="BJ100">
        <v>5</v>
      </c>
      <c r="BK100">
        <v>8</v>
      </c>
      <c r="BL100">
        <v>11</v>
      </c>
      <c r="BM100">
        <v>1</v>
      </c>
      <c r="BN100">
        <v>10</v>
      </c>
      <c r="BO100">
        <v>335</v>
      </c>
      <c r="BP100">
        <v>188</v>
      </c>
      <c r="BQ100">
        <v>147</v>
      </c>
      <c r="BR100">
        <v>52</v>
      </c>
      <c r="BS100">
        <v>35</v>
      </c>
      <c r="BT100">
        <v>17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4</v>
      </c>
      <c r="CB100">
        <v>3</v>
      </c>
      <c r="CC100">
        <v>1</v>
      </c>
      <c r="CD100">
        <v>48</v>
      </c>
      <c r="CE100">
        <v>32</v>
      </c>
      <c r="CF100">
        <v>16</v>
      </c>
      <c r="CG100">
        <v>19356</v>
      </c>
      <c r="CH100">
        <v>6645</v>
      </c>
      <c r="CI100">
        <v>12711</v>
      </c>
    </row>
    <row r="101" spans="1:87">
      <c r="A101" s="1" t="s">
        <v>289</v>
      </c>
      <c r="B101" s="1" t="s">
        <v>290</v>
      </c>
      <c r="C101">
        <v>7495</v>
      </c>
      <c r="D101">
        <v>30333</v>
      </c>
      <c r="E101">
        <v>15465</v>
      </c>
      <c r="F101">
        <v>14868</v>
      </c>
      <c r="G101">
        <v>2764</v>
      </c>
      <c r="H101">
        <v>1421</v>
      </c>
      <c r="I101">
        <v>1343</v>
      </c>
      <c r="J101">
        <v>1820</v>
      </c>
      <c r="K101">
        <v>937</v>
      </c>
      <c r="L101">
        <v>883</v>
      </c>
      <c r="M101">
        <v>529</v>
      </c>
      <c r="N101">
        <v>259</v>
      </c>
      <c r="O101">
        <v>270</v>
      </c>
      <c r="P101">
        <v>25409</v>
      </c>
      <c r="Q101">
        <v>13334</v>
      </c>
      <c r="R101">
        <v>12075</v>
      </c>
      <c r="S101">
        <v>4924</v>
      </c>
      <c r="T101">
        <v>2131</v>
      </c>
      <c r="U101">
        <v>2793</v>
      </c>
      <c r="V101">
        <v>12810</v>
      </c>
      <c r="W101">
        <v>9426</v>
      </c>
      <c r="X101">
        <v>3384</v>
      </c>
      <c r="Y101">
        <v>11819</v>
      </c>
      <c r="Z101">
        <v>8902</v>
      </c>
      <c r="AA101">
        <v>2917</v>
      </c>
      <c r="AB101">
        <v>63</v>
      </c>
      <c r="AC101">
        <v>27</v>
      </c>
      <c r="AD101">
        <v>36</v>
      </c>
      <c r="AE101">
        <v>90</v>
      </c>
      <c r="AF101">
        <v>66</v>
      </c>
      <c r="AG101">
        <v>24</v>
      </c>
      <c r="AH101">
        <v>397</v>
      </c>
      <c r="AI101">
        <v>273</v>
      </c>
      <c r="AJ101">
        <v>124</v>
      </c>
      <c r="AK101">
        <v>11269</v>
      </c>
      <c r="AL101">
        <v>8536</v>
      </c>
      <c r="AM101">
        <v>2733</v>
      </c>
      <c r="AN101">
        <v>991</v>
      </c>
      <c r="AO101">
        <v>524</v>
      </c>
      <c r="AP101">
        <v>467</v>
      </c>
      <c r="AQ101">
        <v>43</v>
      </c>
      <c r="AR101">
        <v>15</v>
      </c>
      <c r="AS101">
        <v>28</v>
      </c>
      <c r="AT101">
        <v>14</v>
      </c>
      <c r="AU101">
        <v>7</v>
      </c>
      <c r="AV101">
        <v>7</v>
      </c>
      <c r="AW101">
        <v>95</v>
      </c>
      <c r="AX101">
        <v>41</v>
      </c>
      <c r="AY101">
        <v>54</v>
      </c>
      <c r="AZ101">
        <v>839</v>
      </c>
      <c r="BA101">
        <v>461</v>
      </c>
      <c r="BB101">
        <v>378</v>
      </c>
      <c r="BC101">
        <v>838</v>
      </c>
      <c r="BD101">
        <v>451</v>
      </c>
      <c r="BE101">
        <v>387</v>
      </c>
      <c r="BF101">
        <v>42</v>
      </c>
      <c r="BG101">
        <v>14</v>
      </c>
      <c r="BH101">
        <v>28</v>
      </c>
      <c r="BI101">
        <v>14</v>
      </c>
      <c r="BJ101">
        <v>7</v>
      </c>
      <c r="BK101">
        <v>7</v>
      </c>
      <c r="BL101">
        <v>46</v>
      </c>
      <c r="BM101">
        <v>23</v>
      </c>
      <c r="BN101">
        <v>23</v>
      </c>
      <c r="BO101">
        <v>736</v>
      </c>
      <c r="BP101">
        <v>407</v>
      </c>
      <c r="BQ101">
        <v>329</v>
      </c>
      <c r="BR101">
        <v>153</v>
      </c>
      <c r="BS101">
        <v>73</v>
      </c>
      <c r="BT101">
        <v>80</v>
      </c>
      <c r="BU101">
        <v>1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49</v>
      </c>
      <c r="CB101">
        <v>18</v>
      </c>
      <c r="CC101">
        <v>31</v>
      </c>
      <c r="CD101">
        <v>103</v>
      </c>
      <c r="CE101">
        <v>54</v>
      </c>
      <c r="CF101">
        <v>49</v>
      </c>
      <c r="CG101">
        <v>17523</v>
      </c>
      <c r="CH101">
        <v>6039</v>
      </c>
      <c r="CI101">
        <v>11484</v>
      </c>
    </row>
    <row r="102" spans="1:87">
      <c r="A102" s="1" t="s">
        <v>291</v>
      </c>
      <c r="B102" s="1" t="s">
        <v>292</v>
      </c>
      <c r="C102">
        <v>7482</v>
      </c>
      <c r="D102">
        <v>30051</v>
      </c>
      <c r="E102">
        <v>15700</v>
      </c>
      <c r="F102">
        <v>14351</v>
      </c>
      <c r="G102">
        <v>2882</v>
      </c>
      <c r="H102">
        <v>1532</v>
      </c>
      <c r="I102">
        <v>1350</v>
      </c>
      <c r="J102">
        <v>2538</v>
      </c>
      <c r="K102">
        <v>1303</v>
      </c>
      <c r="L102">
        <v>1235</v>
      </c>
      <c r="M102">
        <v>456</v>
      </c>
      <c r="N102">
        <v>235</v>
      </c>
      <c r="O102">
        <v>221</v>
      </c>
      <c r="P102">
        <v>24833</v>
      </c>
      <c r="Q102">
        <v>13383</v>
      </c>
      <c r="R102">
        <v>11450</v>
      </c>
      <c r="S102">
        <v>5218</v>
      </c>
      <c r="T102">
        <v>2317</v>
      </c>
      <c r="U102">
        <v>2901</v>
      </c>
      <c r="V102">
        <v>12835</v>
      </c>
      <c r="W102">
        <v>9512</v>
      </c>
      <c r="X102">
        <v>3323</v>
      </c>
      <c r="Y102">
        <v>12240</v>
      </c>
      <c r="Z102">
        <v>9231</v>
      </c>
      <c r="AA102">
        <v>3009</v>
      </c>
      <c r="AB102">
        <v>43</v>
      </c>
      <c r="AC102">
        <v>25</v>
      </c>
      <c r="AD102">
        <v>18</v>
      </c>
      <c r="AE102">
        <v>55</v>
      </c>
      <c r="AF102">
        <v>35</v>
      </c>
      <c r="AG102">
        <v>20</v>
      </c>
      <c r="AH102">
        <v>89</v>
      </c>
      <c r="AI102">
        <v>61</v>
      </c>
      <c r="AJ102">
        <v>28</v>
      </c>
      <c r="AK102">
        <v>12053</v>
      </c>
      <c r="AL102">
        <v>9110</v>
      </c>
      <c r="AM102">
        <v>2943</v>
      </c>
      <c r="AN102">
        <v>595</v>
      </c>
      <c r="AO102">
        <v>281</v>
      </c>
      <c r="AP102">
        <v>314</v>
      </c>
      <c r="AQ102">
        <v>59</v>
      </c>
      <c r="AR102">
        <v>20</v>
      </c>
      <c r="AS102">
        <v>39</v>
      </c>
      <c r="AT102">
        <v>2</v>
      </c>
      <c r="AU102">
        <v>2</v>
      </c>
      <c r="AV102">
        <v>0</v>
      </c>
      <c r="AW102">
        <v>13</v>
      </c>
      <c r="AX102">
        <v>3</v>
      </c>
      <c r="AY102">
        <v>10</v>
      </c>
      <c r="AZ102">
        <v>521</v>
      </c>
      <c r="BA102">
        <v>256</v>
      </c>
      <c r="BB102">
        <v>265</v>
      </c>
      <c r="BC102">
        <v>573</v>
      </c>
      <c r="BD102">
        <v>272</v>
      </c>
      <c r="BE102">
        <v>301</v>
      </c>
      <c r="BF102">
        <v>59</v>
      </c>
      <c r="BG102">
        <v>20</v>
      </c>
      <c r="BH102">
        <v>39</v>
      </c>
      <c r="BI102">
        <v>2</v>
      </c>
      <c r="BJ102">
        <v>2</v>
      </c>
      <c r="BK102">
        <v>0</v>
      </c>
      <c r="BL102">
        <v>7</v>
      </c>
      <c r="BM102">
        <v>3</v>
      </c>
      <c r="BN102">
        <v>4</v>
      </c>
      <c r="BO102">
        <v>505</v>
      </c>
      <c r="BP102">
        <v>247</v>
      </c>
      <c r="BQ102">
        <v>258</v>
      </c>
      <c r="BR102">
        <v>22</v>
      </c>
      <c r="BS102">
        <v>9</v>
      </c>
      <c r="BT102">
        <v>13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6</v>
      </c>
      <c r="CB102">
        <v>0</v>
      </c>
      <c r="CC102">
        <v>6</v>
      </c>
      <c r="CD102">
        <v>16</v>
      </c>
      <c r="CE102">
        <v>9</v>
      </c>
      <c r="CF102">
        <v>7</v>
      </c>
      <c r="CG102">
        <v>17216</v>
      </c>
      <c r="CH102">
        <v>6188</v>
      </c>
      <c r="CI102">
        <v>11028</v>
      </c>
    </row>
    <row r="103" spans="1:87">
      <c r="A103" s="1" t="s">
        <v>293</v>
      </c>
      <c r="B103" s="1" t="s">
        <v>294</v>
      </c>
      <c r="C103">
        <v>13443</v>
      </c>
      <c r="D103">
        <v>50893</v>
      </c>
      <c r="E103">
        <v>27129</v>
      </c>
      <c r="F103">
        <v>23764</v>
      </c>
      <c r="G103">
        <v>5361</v>
      </c>
      <c r="H103">
        <v>2785</v>
      </c>
      <c r="I103">
        <v>2576</v>
      </c>
      <c r="J103">
        <v>2041</v>
      </c>
      <c r="K103">
        <v>1071</v>
      </c>
      <c r="L103">
        <v>970</v>
      </c>
      <c r="M103">
        <v>831</v>
      </c>
      <c r="N103">
        <v>452</v>
      </c>
      <c r="O103">
        <v>379</v>
      </c>
      <c r="P103">
        <v>39634</v>
      </c>
      <c r="Q103">
        <v>22289</v>
      </c>
      <c r="R103">
        <v>17345</v>
      </c>
      <c r="S103">
        <v>11259</v>
      </c>
      <c r="T103">
        <v>4840</v>
      </c>
      <c r="U103">
        <v>6419</v>
      </c>
      <c r="V103">
        <v>24334</v>
      </c>
      <c r="W103">
        <v>18005</v>
      </c>
      <c r="X103">
        <v>6329</v>
      </c>
      <c r="Y103">
        <v>22910</v>
      </c>
      <c r="Z103">
        <v>17238</v>
      </c>
      <c r="AA103">
        <v>5672</v>
      </c>
      <c r="AB103">
        <v>62</v>
      </c>
      <c r="AC103">
        <v>40</v>
      </c>
      <c r="AD103">
        <v>22</v>
      </c>
      <c r="AE103">
        <v>150</v>
      </c>
      <c r="AF103">
        <v>100</v>
      </c>
      <c r="AG103">
        <v>50</v>
      </c>
      <c r="AH103">
        <v>487</v>
      </c>
      <c r="AI103">
        <v>365</v>
      </c>
      <c r="AJ103">
        <v>122</v>
      </c>
      <c r="AK103">
        <v>22211</v>
      </c>
      <c r="AL103">
        <v>16733</v>
      </c>
      <c r="AM103">
        <v>5478</v>
      </c>
      <c r="AN103">
        <v>1424</v>
      </c>
      <c r="AO103">
        <v>767</v>
      </c>
      <c r="AP103">
        <v>657</v>
      </c>
      <c r="AQ103">
        <v>30</v>
      </c>
      <c r="AR103">
        <v>12</v>
      </c>
      <c r="AS103">
        <v>18</v>
      </c>
      <c r="AT103">
        <v>17</v>
      </c>
      <c r="AU103">
        <v>9</v>
      </c>
      <c r="AV103">
        <v>8</v>
      </c>
      <c r="AW103">
        <v>55</v>
      </c>
      <c r="AX103">
        <v>31</v>
      </c>
      <c r="AY103">
        <v>24</v>
      </c>
      <c r="AZ103">
        <v>1322</v>
      </c>
      <c r="BA103">
        <v>715</v>
      </c>
      <c r="BB103">
        <v>607</v>
      </c>
      <c r="BC103">
        <v>1327</v>
      </c>
      <c r="BD103">
        <v>723</v>
      </c>
      <c r="BE103">
        <v>604</v>
      </c>
      <c r="BF103">
        <v>30</v>
      </c>
      <c r="BG103">
        <v>12</v>
      </c>
      <c r="BH103">
        <v>18</v>
      </c>
      <c r="BI103">
        <v>15</v>
      </c>
      <c r="BJ103">
        <v>8</v>
      </c>
      <c r="BK103">
        <v>7</v>
      </c>
      <c r="BL103">
        <v>40</v>
      </c>
      <c r="BM103">
        <v>23</v>
      </c>
      <c r="BN103">
        <v>17</v>
      </c>
      <c r="BO103">
        <v>1242</v>
      </c>
      <c r="BP103">
        <v>680</v>
      </c>
      <c r="BQ103">
        <v>562</v>
      </c>
      <c r="BR103">
        <v>97</v>
      </c>
      <c r="BS103">
        <v>44</v>
      </c>
      <c r="BT103">
        <v>53</v>
      </c>
      <c r="BU103">
        <v>0</v>
      </c>
      <c r="BV103">
        <v>0</v>
      </c>
      <c r="BW103">
        <v>0</v>
      </c>
      <c r="BX103">
        <v>2</v>
      </c>
      <c r="BY103">
        <v>1</v>
      </c>
      <c r="BZ103">
        <v>1</v>
      </c>
      <c r="CA103">
        <v>15</v>
      </c>
      <c r="CB103">
        <v>8</v>
      </c>
      <c r="CC103">
        <v>7</v>
      </c>
      <c r="CD103">
        <v>80</v>
      </c>
      <c r="CE103">
        <v>35</v>
      </c>
      <c r="CF103">
        <v>45</v>
      </c>
      <c r="CG103">
        <v>26559</v>
      </c>
      <c r="CH103">
        <v>9124</v>
      </c>
      <c r="CI103">
        <v>17435</v>
      </c>
    </row>
    <row r="104" spans="1:87">
      <c r="A104" s="1" t="s">
        <v>295</v>
      </c>
      <c r="B104" s="1" t="s">
        <v>296</v>
      </c>
      <c r="C104">
        <v>14168</v>
      </c>
      <c r="D104">
        <v>53532</v>
      </c>
      <c r="E104">
        <v>28684</v>
      </c>
      <c r="F104">
        <v>24848</v>
      </c>
      <c r="G104">
        <v>5684</v>
      </c>
      <c r="H104">
        <v>2949</v>
      </c>
      <c r="I104">
        <v>2735</v>
      </c>
      <c r="J104">
        <v>1959</v>
      </c>
      <c r="K104">
        <v>1021</v>
      </c>
      <c r="L104">
        <v>938</v>
      </c>
      <c r="M104">
        <v>1138</v>
      </c>
      <c r="N104">
        <v>591</v>
      </c>
      <c r="O104">
        <v>547</v>
      </c>
      <c r="P104">
        <v>42442</v>
      </c>
      <c r="Q104">
        <v>23795</v>
      </c>
      <c r="R104">
        <v>18647</v>
      </c>
      <c r="S104">
        <v>11090</v>
      </c>
      <c r="T104">
        <v>4889</v>
      </c>
      <c r="U104">
        <v>6201</v>
      </c>
      <c r="V104">
        <v>25022</v>
      </c>
      <c r="W104">
        <v>18836</v>
      </c>
      <c r="X104">
        <v>6186</v>
      </c>
      <c r="Y104">
        <v>24196</v>
      </c>
      <c r="Z104">
        <v>18413</v>
      </c>
      <c r="AA104">
        <v>5783</v>
      </c>
      <c r="AB104">
        <v>66</v>
      </c>
      <c r="AC104">
        <v>33</v>
      </c>
      <c r="AD104">
        <v>33</v>
      </c>
      <c r="AE104">
        <v>111</v>
      </c>
      <c r="AF104">
        <v>77</v>
      </c>
      <c r="AG104">
        <v>34</v>
      </c>
      <c r="AH104">
        <v>171</v>
      </c>
      <c r="AI104">
        <v>117</v>
      </c>
      <c r="AJ104">
        <v>54</v>
      </c>
      <c r="AK104">
        <v>23848</v>
      </c>
      <c r="AL104">
        <v>18186</v>
      </c>
      <c r="AM104">
        <v>5662</v>
      </c>
      <c r="AN104">
        <v>826</v>
      </c>
      <c r="AO104">
        <v>423</v>
      </c>
      <c r="AP104">
        <v>403</v>
      </c>
      <c r="AQ104">
        <v>34</v>
      </c>
      <c r="AR104">
        <v>7</v>
      </c>
      <c r="AS104">
        <v>27</v>
      </c>
      <c r="AT104">
        <v>11</v>
      </c>
      <c r="AU104">
        <v>6</v>
      </c>
      <c r="AV104">
        <v>5</v>
      </c>
      <c r="AW104">
        <v>18</v>
      </c>
      <c r="AX104">
        <v>9</v>
      </c>
      <c r="AY104">
        <v>9</v>
      </c>
      <c r="AZ104">
        <v>763</v>
      </c>
      <c r="BA104">
        <v>401</v>
      </c>
      <c r="BB104">
        <v>362</v>
      </c>
      <c r="BC104">
        <v>651</v>
      </c>
      <c r="BD104">
        <v>324</v>
      </c>
      <c r="BE104">
        <v>327</v>
      </c>
      <c r="BF104">
        <v>34</v>
      </c>
      <c r="BG104">
        <v>7</v>
      </c>
      <c r="BH104">
        <v>27</v>
      </c>
      <c r="BI104">
        <v>9</v>
      </c>
      <c r="BJ104">
        <v>4</v>
      </c>
      <c r="BK104">
        <v>5</v>
      </c>
      <c r="BL104">
        <v>9</v>
      </c>
      <c r="BM104">
        <v>5</v>
      </c>
      <c r="BN104">
        <v>4</v>
      </c>
      <c r="BO104">
        <v>599</v>
      </c>
      <c r="BP104">
        <v>308</v>
      </c>
      <c r="BQ104">
        <v>291</v>
      </c>
      <c r="BR104">
        <v>175</v>
      </c>
      <c r="BS104">
        <v>99</v>
      </c>
      <c r="BT104">
        <v>76</v>
      </c>
      <c r="BU104">
        <v>0</v>
      </c>
      <c r="BV104">
        <v>0</v>
      </c>
      <c r="BW104">
        <v>0</v>
      </c>
      <c r="BX104">
        <v>2</v>
      </c>
      <c r="BY104">
        <v>2</v>
      </c>
      <c r="BZ104">
        <v>0</v>
      </c>
      <c r="CA104">
        <v>9</v>
      </c>
      <c r="CB104">
        <v>4</v>
      </c>
      <c r="CC104">
        <v>5</v>
      </c>
      <c r="CD104">
        <v>164</v>
      </c>
      <c r="CE104">
        <v>93</v>
      </c>
      <c r="CF104">
        <v>71</v>
      </c>
      <c r="CG104">
        <v>28510</v>
      </c>
      <c r="CH104">
        <v>9848</v>
      </c>
      <c r="CI104">
        <v>18662</v>
      </c>
    </row>
    <row r="105" spans="1:87">
      <c r="A105" s="1" t="s">
        <v>297</v>
      </c>
      <c r="B105" s="1" t="s">
        <v>298</v>
      </c>
      <c r="C105">
        <v>6678</v>
      </c>
      <c r="D105">
        <v>26873</v>
      </c>
      <c r="E105">
        <v>13862</v>
      </c>
      <c r="F105">
        <v>13011</v>
      </c>
      <c r="G105">
        <v>2476</v>
      </c>
      <c r="H105">
        <v>1255</v>
      </c>
      <c r="I105">
        <v>1221</v>
      </c>
      <c r="J105">
        <v>2723</v>
      </c>
      <c r="K105">
        <v>1361</v>
      </c>
      <c r="L105">
        <v>1362</v>
      </c>
      <c r="M105">
        <v>467</v>
      </c>
      <c r="N105">
        <v>244</v>
      </c>
      <c r="O105">
        <v>223</v>
      </c>
      <c r="P105">
        <v>22410</v>
      </c>
      <c r="Q105">
        <v>11991</v>
      </c>
      <c r="R105">
        <v>10419</v>
      </c>
      <c r="S105">
        <v>4463</v>
      </c>
      <c r="T105">
        <v>1871</v>
      </c>
      <c r="U105">
        <v>2592</v>
      </c>
      <c r="V105">
        <v>11117</v>
      </c>
      <c r="W105">
        <v>8363</v>
      </c>
      <c r="X105">
        <v>2754</v>
      </c>
      <c r="Y105">
        <v>10460</v>
      </c>
      <c r="Z105">
        <v>7987</v>
      </c>
      <c r="AA105">
        <v>2473</v>
      </c>
      <c r="AB105">
        <v>62</v>
      </c>
      <c r="AC105">
        <v>35</v>
      </c>
      <c r="AD105">
        <v>27</v>
      </c>
      <c r="AE105">
        <v>38</v>
      </c>
      <c r="AF105">
        <v>30</v>
      </c>
      <c r="AG105">
        <v>8</v>
      </c>
      <c r="AH105">
        <v>51</v>
      </c>
      <c r="AI105">
        <v>32</v>
      </c>
      <c r="AJ105">
        <v>19</v>
      </c>
      <c r="AK105">
        <v>10309</v>
      </c>
      <c r="AL105">
        <v>7890</v>
      </c>
      <c r="AM105">
        <v>2419</v>
      </c>
      <c r="AN105">
        <v>657</v>
      </c>
      <c r="AO105">
        <v>376</v>
      </c>
      <c r="AP105">
        <v>281</v>
      </c>
      <c r="AQ105">
        <v>40</v>
      </c>
      <c r="AR105">
        <v>21</v>
      </c>
      <c r="AS105">
        <v>19</v>
      </c>
      <c r="AT105">
        <v>9</v>
      </c>
      <c r="AU105">
        <v>7</v>
      </c>
      <c r="AV105">
        <v>2</v>
      </c>
      <c r="AW105">
        <v>2</v>
      </c>
      <c r="AX105">
        <v>0</v>
      </c>
      <c r="AY105">
        <v>2</v>
      </c>
      <c r="AZ105">
        <v>606</v>
      </c>
      <c r="BA105">
        <v>348</v>
      </c>
      <c r="BB105">
        <v>258</v>
      </c>
      <c r="BC105">
        <v>580</v>
      </c>
      <c r="BD105">
        <v>333</v>
      </c>
      <c r="BE105">
        <v>247</v>
      </c>
      <c r="BF105">
        <v>40</v>
      </c>
      <c r="BG105">
        <v>21</v>
      </c>
      <c r="BH105">
        <v>19</v>
      </c>
      <c r="BI105">
        <v>7</v>
      </c>
      <c r="BJ105">
        <v>5</v>
      </c>
      <c r="BK105">
        <v>2</v>
      </c>
      <c r="BL105">
        <v>1</v>
      </c>
      <c r="BM105">
        <v>0</v>
      </c>
      <c r="BN105">
        <v>1</v>
      </c>
      <c r="BO105">
        <v>532</v>
      </c>
      <c r="BP105">
        <v>307</v>
      </c>
      <c r="BQ105">
        <v>225</v>
      </c>
      <c r="BR105">
        <v>77</v>
      </c>
      <c r="BS105">
        <v>43</v>
      </c>
      <c r="BT105">
        <v>34</v>
      </c>
      <c r="BU105">
        <v>0</v>
      </c>
      <c r="BV105">
        <v>0</v>
      </c>
      <c r="BW105">
        <v>0</v>
      </c>
      <c r="BX105">
        <v>2</v>
      </c>
      <c r="BY105">
        <v>2</v>
      </c>
      <c r="BZ105">
        <v>0</v>
      </c>
      <c r="CA105">
        <v>1</v>
      </c>
      <c r="CB105">
        <v>0</v>
      </c>
      <c r="CC105">
        <v>1</v>
      </c>
      <c r="CD105">
        <v>74</v>
      </c>
      <c r="CE105">
        <v>41</v>
      </c>
      <c r="CF105">
        <v>33</v>
      </c>
      <c r="CG105">
        <v>15756</v>
      </c>
      <c r="CH105">
        <v>5499</v>
      </c>
      <c r="CI105">
        <v>10257</v>
      </c>
    </row>
    <row r="106" spans="1:87">
      <c r="A106" s="1" t="s">
        <v>299</v>
      </c>
      <c r="B106" s="1" t="s">
        <v>300</v>
      </c>
      <c r="C106">
        <v>7192</v>
      </c>
      <c r="D106">
        <v>28355</v>
      </c>
      <c r="E106">
        <v>14614</v>
      </c>
      <c r="F106">
        <v>13741</v>
      </c>
      <c r="G106">
        <v>2684</v>
      </c>
      <c r="H106">
        <v>1411</v>
      </c>
      <c r="I106">
        <v>1273</v>
      </c>
      <c r="J106">
        <v>3225</v>
      </c>
      <c r="K106">
        <v>1650</v>
      </c>
      <c r="L106">
        <v>1575</v>
      </c>
      <c r="M106">
        <v>599</v>
      </c>
      <c r="N106">
        <v>307</v>
      </c>
      <c r="O106">
        <v>292</v>
      </c>
      <c r="P106">
        <v>23278</v>
      </c>
      <c r="Q106">
        <v>12435</v>
      </c>
      <c r="R106">
        <v>10843</v>
      </c>
      <c r="S106">
        <v>5077</v>
      </c>
      <c r="T106">
        <v>2179</v>
      </c>
      <c r="U106">
        <v>2898</v>
      </c>
      <c r="V106">
        <v>12259</v>
      </c>
      <c r="W106">
        <v>9013</v>
      </c>
      <c r="X106">
        <v>3246</v>
      </c>
      <c r="Y106">
        <v>10990</v>
      </c>
      <c r="Z106">
        <v>8229</v>
      </c>
      <c r="AA106">
        <v>2761</v>
      </c>
      <c r="AB106">
        <v>38</v>
      </c>
      <c r="AC106">
        <v>23</v>
      </c>
      <c r="AD106">
        <v>15</v>
      </c>
      <c r="AE106">
        <v>124</v>
      </c>
      <c r="AF106">
        <v>88</v>
      </c>
      <c r="AG106">
        <v>36</v>
      </c>
      <c r="AH106">
        <v>272</v>
      </c>
      <c r="AI106">
        <v>185</v>
      </c>
      <c r="AJ106">
        <v>87</v>
      </c>
      <c r="AK106">
        <v>10556</v>
      </c>
      <c r="AL106">
        <v>7933</v>
      </c>
      <c r="AM106">
        <v>2623</v>
      </c>
      <c r="AN106">
        <v>1269</v>
      </c>
      <c r="AO106">
        <v>784</v>
      </c>
      <c r="AP106">
        <v>485</v>
      </c>
      <c r="AQ106">
        <v>22</v>
      </c>
      <c r="AR106">
        <v>12</v>
      </c>
      <c r="AS106">
        <v>10</v>
      </c>
      <c r="AT106">
        <v>10</v>
      </c>
      <c r="AU106">
        <v>3</v>
      </c>
      <c r="AV106">
        <v>7</v>
      </c>
      <c r="AW106">
        <v>17</v>
      </c>
      <c r="AX106">
        <v>8</v>
      </c>
      <c r="AY106">
        <v>9</v>
      </c>
      <c r="AZ106">
        <v>1220</v>
      </c>
      <c r="BA106">
        <v>761</v>
      </c>
      <c r="BB106">
        <v>459</v>
      </c>
      <c r="BC106">
        <v>1201</v>
      </c>
      <c r="BD106">
        <v>740</v>
      </c>
      <c r="BE106">
        <v>461</v>
      </c>
      <c r="BF106">
        <v>22</v>
      </c>
      <c r="BG106">
        <v>12</v>
      </c>
      <c r="BH106">
        <v>10</v>
      </c>
      <c r="BI106">
        <v>9</v>
      </c>
      <c r="BJ106">
        <v>3</v>
      </c>
      <c r="BK106">
        <v>6</v>
      </c>
      <c r="BL106">
        <v>15</v>
      </c>
      <c r="BM106">
        <v>8</v>
      </c>
      <c r="BN106">
        <v>7</v>
      </c>
      <c r="BO106">
        <v>1155</v>
      </c>
      <c r="BP106">
        <v>717</v>
      </c>
      <c r="BQ106">
        <v>438</v>
      </c>
      <c r="BR106">
        <v>68</v>
      </c>
      <c r="BS106">
        <v>44</v>
      </c>
      <c r="BT106">
        <v>24</v>
      </c>
      <c r="BU106">
        <v>0</v>
      </c>
      <c r="BV106">
        <v>0</v>
      </c>
      <c r="BW106">
        <v>0</v>
      </c>
      <c r="BX106">
        <v>1</v>
      </c>
      <c r="BY106">
        <v>0</v>
      </c>
      <c r="BZ106">
        <v>1</v>
      </c>
      <c r="CA106">
        <v>2</v>
      </c>
      <c r="CB106">
        <v>0</v>
      </c>
      <c r="CC106">
        <v>2</v>
      </c>
      <c r="CD106">
        <v>65</v>
      </c>
      <c r="CE106">
        <v>44</v>
      </c>
      <c r="CF106">
        <v>21</v>
      </c>
      <c r="CG106">
        <v>16096</v>
      </c>
      <c r="CH106">
        <v>5601</v>
      </c>
      <c r="CI106">
        <v>10495</v>
      </c>
    </row>
    <row r="107" spans="1:87">
      <c r="A107" s="1" t="s">
        <v>301</v>
      </c>
      <c r="B107" s="1" t="s">
        <v>302</v>
      </c>
      <c r="C107">
        <v>6077</v>
      </c>
      <c r="D107">
        <v>24181</v>
      </c>
      <c r="E107">
        <v>12517</v>
      </c>
      <c r="F107">
        <v>11664</v>
      </c>
      <c r="G107">
        <v>2152</v>
      </c>
      <c r="H107">
        <v>1114</v>
      </c>
      <c r="I107">
        <v>1038</v>
      </c>
      <c r="J107">
        <v>2158</v>
      </c>
      <c r="K107">
        <v>1119</v>
      </c>
      <c r="L107">
        <v>1039</v>
      </c>
      <c r="M107">
        <v>678</v>
      </c>
      <c r="N107">
        <v>353</v>
      </c>
      <c r="O107">
        <v>325</v>
      </c>
      <c r="P107">
        <v>20292</v>
      </c>
      <c r="Q107">
        <v>10897</v>
      </c>
      <c r="R107">
        <v>9395</v>
      </c>
      <c r="S107">
        <v>3889</v>
      </c>
      <c r="T107">
        <v>1620</v>
      </c>
      <c r="U107">
        <v>2269</v>
      </c>
      <c r="V107">
        <v>10519</v>
      </c>
      <c r="W107">
        <v>7968</v>
      </c>
      <c r="X107">
        <v>2551</v>
      </c>
      <c r="Y107">
        <v>9925</v>
      </c>
      <c r="Z107">
        <v>7668</v>
      </c>
      <c r="AA107">
        <v>2257</v>
      </c>
      <c r="AB107">
        <v>63</v>
      </c>
      <c r="AC107">
        <v>29</v>
      </c>
      <c r="AD107">
        <v>34</v>
      </c>
      <c r="AE107">
        <v>145</v>
      </c>
      <c r="AF107">
        <v>113</v>
      </c>
      <c r="AG107">
        <v>32</v>
      </c>
      <c r="AH107">
        <v>216</v>
      </c>
      <c r="AI107">
        <v>151</v>
      </c>
      <c r="AJ107">
        <v>65</v>
      </c>
      <c r="AK107">
        <v>9501</v>
      </c>
      <c r="AL107">
        <v>7375</v>
      </c>
      <c r="AM107">
        <v>2126</v>
      </c>
      <c r="AN107">
        <v>594</v>
      </c>
      <c r="AO107">
        <v>300</v>
      </c>
      <c r="AP107">
        <v>294</v>
      </c>
      <c r="AQ107">
        <v>40</v>
      </c>
      <c r="AR107">
        <v>17</v>
      </c>
      <c r="AS107">
        <v>23</v>
      </c>
      <c r="AT107">
        <v>8</v>
      </c>
      <c r="AU107">
        <v>6</v>
      </c>
      <c r="AV107">
        <v>2</v>
      </c>
      <c r="AW107">
        <v>29</v>
      </c>
      <c r="AX107">
        <v>20</v>
      </c>
      <c r="AY107">
        <v>9</v>
      </c>
      <c r="AZ107">
        <v>517</v>
      </c>
      <c r="BA107">
        <v>257</v>
      </c>
      <c r="BB107">
        <v>260</v>
      </c>
      <c r="BC107">
        <v>516</v>
      </c>
      <c r="BD107">
        <v>258</v>
      </c>
      <c r="BE107">
        <v>258</v>
      </c>
      <c r="BF107">
        <v>40</v>
      </c>
      <c r="BG107">
        <v>17</v>
      </c>
      <c r="BH107">
        <v>23</v>
      </c>
      <c r="BI107">
        <v>8</v>
      </c>
      <c r="BJ107">
        <v>6</v>
      </c>
      <c r="BK107">
        <v>2</v>
      </c>
      <c r="BL107">
        <v>17</v>
      </c>
      <c r="BM107">
        <v>9</v>
      </c>
      <c r="BN107">
        <v>8</v>
      </c>
      <c r="BO107">
        <v>451</v>
      </c>
      <c r="BP107">
        <v>226</v>
      </c>
      <c r="BQ107">
        <v>225</v>
      </c>
      <c r="BR107">
        <v>78</v>
      </c>
      <c r="BS107">
        <v>42</v>
      </c>
      <c r="BT107">
        <v>36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12</v>
      </c>
      <c r="CB107">
        <v>11</v>
      </c>
      <c r="CC107">
        <v>1</v>
      </c>
      <c r="CD107">
        <v>66</v>
      </c>
      <c r="CE107">
        <v>31</v>
      </c>
      <c r="CF107">
        <v>35</v>
      </c>
      <c r="CG107">
        <v>13662</v>
      </c>
      <c r="CH107">
        <v>4549</v>
      </c>
      <c r="CI107">
        <v>9113</v>
      </c>
    </row>
    <row r="108" spans="1:87">
      <c r="A108" s="1" t="s">
        <v>303</v>
      </c>
      <c r="B108" s="1" t="s">
        <v>304</v>
      </c>
      <c r="C108">
        <v>9260</v>
      </c>
      <c r="D108">
        <v>36461</v>
      </c>
      <c r="E108">
        <v>19071</v>
      </c>
      <c r="F108">
        <v>17390</v>
      </c>
      <c r="G108">
        <v>3269</v>
      </c>
      <c r="H108">
        <v>1772</v>
      </c>
      <c r="I108">
        <v>1497</v>
      </c>
      <c r="J108">
        <v>1197</v>
      </c>
      <c r="K108">
        <v>630</v>
      </c>
      <c r="L108">
        <v>567</v>
      </c>
      <c r="M108">
        <v>510</v>
      </c>
      <c r="N108">
        <v>269</v>
      </c>
      <c r="O108">
        <v>241</v>
      </c>
      <c r="P108">
        <v>31031</v>
      </c>
      <c r="Q108">
        <v>16668</v>
      </c>
      <c r="R108">
        <v>14363</v>
      </c>
      <c r="S108">
        <v>5430</v>
      </c>
      <c r="T108">
        <v>2403</v>
      </c>
      <c r="U108">
        <v>3027</v>
      </c>
      <c r="V108">
        <v>15995</v>
      </c>
      <c r="W108">
        <v>12097</v>
      </c>
      <c r="X108">
        <v>3898</v>
      </c>
      <c r="Y108">
        <v>14768</v>
      </c>
      <c r="Z108">
        <v>11444</v>
      </c>
      <c r="AA108">
        <v>3324</v>
      </c>
      <c r="AB108">
        <v>87</v>
      </c>
      <c r="AC108">
        <v>63</v>
      </c>
      <c r="AD108">
        <v>24</v>
      </c>
      <c r="AE108">
        <v>99</v>
      </c>
      <c r="AF108">
        <v>77</v>
      </c>
      <c r="AG108">
        <v>22</v>
      </c>
      <c r="AH108">
        <v>183</v>
      </c>
      <c r="AI108">
        <v>133</v>
      </c>
      <c r="AJ108">
        <v>50</v>
      </c>
      <c r="AK108">
        <v>14399</v>
      </c>
      <c r="AL108">
        <v>11171</v>
      </c>
      <c r="AM108">
        <v>3228</v>
      </c>
      <c r="AN108">
        <v>1227</v>
      </c>
      <c r="AO108">
        <v>653</v>
      </c>
      <c r="AP108">
        <v>574</v>
      </c>
      <c r="AQ108">
        <v>42</v>
      </c>
      <c r="AR108">
        <v>15</v>
      </c>
      <c r="AS108">
        <v>27</v>
      </c>
      <c r="AT108">
        <v>9</v>
      </c>
      <c r="AU108">
        <v>4</v>
      </c>
      <c r="AV108">
        <v>5</v>
      </c>
      <c r="AW108">
        <v>30</v>
      </c>
      <c r="AX108">
        <v>14</v>
      </c>
      <c r="AY108">
        <v>16</v>
      </c>
      <c r="AZ108">
        <v>1146</v>
      </c>
      <c r="BA108">
        <v>620</v>
      </c>
      <c r="BB108">
        <v>526</v>
      </c>
      <c r="BC108">
        <v>1095</v>
      </c>
      <c r="BD108">
        <v>572</v>
      </c>
      <c r="BE108">
        <v>523</v>
      </c>
      <c r="BF108">
        <v>41</v>
      </c>
      <c r="BG108">
        <v>15</v>
      </c>
      <c r="BH108">
        <v>26</v>
      </c>
      <c r="BI108">
        <v>9</v>
      </c>
      <c r="BJ108">
        <v>4</v>
      </c>
      <c r="BK108">
        <v>5</v>
      </c>
      <c r="BL108">
        <v>23</v>
      </c>
      <c r="BM108">
        <v>11</v>
      </c>
      <c r="BN108">
        <v>12</v>
      </c>
      <c r="BO108">
        <v>1022</v>
      </c>
      <c r="BP108">
        <v>542</v>
      </c>
      <c r="BQ108">
        <v>480</v>
      </c>
      <c r="BR108">
        <v>132</v>
      </c>
      <c r="BS108">
        <v>81</v>
      </c>
      <c r="BT108">
        <v>51</v>
      </c>
      <c r="BU108">
        <v>1</v>
      </c>
      <c r="BV108">
        <v>0</v>
      </c>
      <c r="BW108">
        <v>1</v>
      </c>
      <c r="BX108">
        <v>0</v>
      </c>
      <c r="BY108">
        <v>0</v>
      </c>
      <c r="BZ108">
        <v>0</v>
      </c>
      <c r="CA108">
        <v>7</v>
      </c>
      <c r="CB108">
        <v>3</v>
      </c>
      <c r="CC108">
        <v>4</v>
      </c>
      <c r="CD108">
        <v>124</v>
      </c>
      <c r="CE108">
        <v>78</v>
      </c>
      <c r="CF108">
        <v>46</v>
      </c>
      <c r="CG108">
        <v>20466</v>
      </c>
      <c r="CH108">
        <v>6974</v>
      </c>
      <c r="CI108">
        <v>13492</v>
      </c>
    </row>
    <row r="109" spans="1:87">
      <c r="A109" s="1" t="s">
        <v>305</v>
      </c>
      <c r="B109" s="1" t="s">
        <v>306</v>
      </c>
      <c r="C109">
        <v>8156</v>
      </c>
      <c r="D109">
        <v>33866</v>
      </c>
      <c r="E109">
        <v>17274</v>
      </c>
      <c r="F109">
        <v>16592</v>
      </c>
      <c r="G109">
        <v>2783</v>
      </c>
      <c r="H109">
        <v>1491</v>
      </c>
      <c r="I109">
        <v>1292</v>
      </c>
      <c r="J109">
        <v>1577</v>
      </c>
      <c r="K109">
        <v>798</v>
      </c>
      <c r="L109">
        <v>779</v>
      </c>
      <c r="M109">
        <v>301</v>
      </c>
      <c r="N109">
        <v>157</v>
      </c>
      <c r="O109">
        <v>144</v>
      </c>
      <c r="P109">
        <v>29178</v>
      </c>
      <c r="Q109">
        <v>15115</v>
      </c>
      <c r="R109">
        <v>14063</v>
      </c>
      <c r="S109">
        <v>4688</v>
      </c>
      <c r="T109">
        <v>2159</v>
      </c>
      <c r="U109">
        <v>2529</v>
      </c>
      <c r="V109">
        <v>14002</v>
      </c>
      <c r="W109">
        <v>10419</v>
      </c>
      <c r="X109">
        <v>3583</v>
      </c>
      <c r="Y109">
        <v>13018</v>
      </c>
      <c r="Z109">
        <v>9852</v>
      </c>
      <c r="AA109">
        <v>3166</v>
      </c>
      <c r="AB109">
        <v>47</v>
      </c>
      <c r="AC109">
        <v>27</v>
      </c>
      <c r="AD109">
        <v>20</v>
      </c>
      <c r="AE109">
        <v>38</v>
      </c>
      <c r="AF109">
        <v>30</v>
      </c>
      <c r="AG109">
        <v>8</v>
      </c>
      <c r="AH109">
        <v>274</v>
      </c>
      <c r="AI109">
        <v>230</v>
      </c>
      <c r="AJ109">
        <v>44</v>
      </c>
      <c r="AK109">
        <v>12659</v>
      </c>
      <c r="AL109">
        <v>9565</v>
      </c>
      <c r="AM109">
        <v>3094</v>
      </c>
      <c r="AN109">
        <v>984</v>
      </c>
      <c r="AO109">
        <v>567</v>
      </c>
      <c r="AP109">
        <v>417</v>
      </c>
      <c r="AQ109">
        <v>34</v>
      </c>
      <c r="AR109">
        <v>15</v>
      </c>
      <c r="AS109">
        <v>19</v>
      </c>
      <c r="AT109">
        <v>6</v>
      </c>
      <c r="AU109">
        <v>5</v>
      </c>
      <c r="AV109">
        <v>1</v>
      </c>
      <c r="AW109">
        <v>14</v>
      </c>
      <c r="AX109">
        <v>9</v>
      </c>
      <c r="AY109">
        <v>5</v>
      </c>
      <c r="AZ109">
        <v>930</v>
      </c>
      <c r="BA109">
        <v>538</v>
      </c>
      <c r="BB109">
        <v>392</v>
      </c>
      <c r="BC109">
        <v>842</v>
      </c>
      <c r="BD109">
        <v>479</v>
      </c>
      <c r="BE109">
        <v>363</v>
      </c>
      <c r="BF109">
        <v>34</v>
      </c>
      <c r="BG109">
        <v>15</v>
      </c>
      <c r="BH109">
        <v>19</v>
      </c>
      <c r="BI109">
        <v>4</v>
      </c>
      <c r="BJ109">
        <v>3</v>
      </c>
      <c r="BK109">
        <v>1</v>
      </c>
      <c r="BL109">
        <v>11</v>
      </c>
      <c r="BM109">
        <v>7</v>
      </c>
      <c r="BN109">
        <v>4</v>
      </c>
      <c r="BO109">
        <v>793</v>
      </c>
      <c r="BP109">
        <v>454</v>
      </c>
      <c r="BQ109">
        <v>339</v>
      </c>
      <c r="BR109">
        <v>142</v>
      </c>
      <c r="BS109">
        <v>88</v>
      </c>
      <c r="BT109">
        <v>54</v>
      </c>
      <c r="BU109">
        <v>0</v>
      </c>
      <c r="BV109">
        <v>0</v>
      </c>
      <c r="BW109">
        <v>0</v>
      </c>
      <c r="BX109">
        <v>2</v>
      </c>
      <c r="BY109">
        <v>2</v>
      </c>
      <c r="BZ109">
        <v>0</v>
      </c>
      <c r="CA109">
        <v>3</v>
      </c>
      <c r="CB109">
        <v>2</v>
      </c>
      <c r="CC109">
        <v>1</v>
      </c>
      <c r="CD109">
        <v>137</v>
      </c>
      <c r="CE109">
        <v>84</v>
      </c>
      <c r="CF109">
        <v>53</v>
      </c>
      <c r="CG109">
        <v>19864</v>
      </c>
      <c r="CH109">
        <v>6855</v>
      </c>
      <c r="CI109">
        <v>13009</v>
      </c>
    </row>
    <row r="110" spans="1:87">
      <c r="A110" s="1" t="s">
        <v>307</v>
      </c>
      <c r="B110" s="1" t="s">
        <v>308</v>
      </c>
      <c r="C110">
        <v>6842</v>
      </c>
      <c r="D110">
        <v>33292</v>
      </c>
      <c r="E110">
        <v>17629</v>
      </c>
      <c r="F110">
        <v>15663</v>
      </c>
      <c r="G110">
        <v>3513</v>
      </c>
      <c r="H110">
        <v>1862</v>
      </c>
      <c r="I110">
        <v>1651</v>
      </c>
      <c r="J110">
        <v>277</v>
      </c>
      <c r="K110">
        <v>135</v>
      </c>
      <c r="L110">
        <v>142</v>
      </c>
      <c r="M110">
        <v>185</v>
      </c>
      <c r="N110">
        <v>100</v>
      </c>
      <c r="O110">
        <v>85</v>
      </c>
      <c r="P110">
        <v>27525</v>
      </c>
      <c r="Q110">
        <v>15052</v>
      </c>
      <c r="R110">
        <v>12473</v>
      </c>
      <c r="S110">
        <v>5767</v>
      </c>
      <c r="T110">
        <v>2577</v>
      </c>
      <c r="U110">
        <v>3190</v>
      </c>
      <c r="V110">
        <v>12158</v>
      </c>
      <c r="W110">
        <v>10840</v>
      </c>
      <c r="X110">
        <v>1318</v>
      </c>
      <c r="Y110">
        <v>11747</v>
      </c>
      <c r="Z110">
        <v>10600</v>
      </c>
      <c r="AA110">
        <v>1147</v>
      </c>
      <c r="AB110">
        <v>40</v>
      </c>
      <c r="AC110">
        <v>32</v>
      </c>
      <c r="AD110">
        <v>8</v>
      </c>
      <c r="AE110">
        <v>51</v>
      </c>
      <c r="AF110">
        <v>46</v>
      </c>
      <c r="AG110">
        <v>5</v>
      </c>
      <c r="AH110">
        <v>397</v>
      </c>
      <c r="AI110">
        <v>354</v>
      </c>
      <c r="AJ110">
        <v>43</v>
      </c>
      <c r="AK110">
        <v>11259</v>
      </c>
      <c r="AL110">
        <v>10168</v>
      </c>
      <c r="AM110">
        <v>1091</v>
      </c>
      <c r="AN110">
        <v>411</v>
      </c>
      <c r="AO110">
        <v>240</v>
      </c>
      <c r="AP110">
        <v>171</v>
      </c>
      <c r="AQ110">
        <v>29</v>
      </c>
      <c r="AR110">
        <v>12</v>
      </c>
      <c r="AS110">
        <v>17</v>
      </c>
      <c r="AT110">
        <v>5</v>
      </c>
      <c r="AU110">
        <v>3</v>
      </c>
      <c r="AV110">
        <v>2</v>
      </c>
      <c r="AW110">
        <v>16</v>
      </c>
      <c r="AX110">
        <v>10</v>
      </c>
      <c r="AY110">
        <v>6</v>
      </c>
      <c r="AZ110">
        <v>361</v>
      </c>
      <c r="BA110">
        <v>215</v>
      </c>
      <c r="BB110">
        <v>146</v>
      </c>
      <c r="BC110">
        <v>354</v>
      </c>
      <c r="BD110">
        <v>197</v>
      </c>
      <c r="BE110">
        <v>157</v>
      </c>
      <c r="BF110">
        <v>29</v>
      </c>
      <c r="BG110">
        <v>12</v>
      </c>
      <c r="BH110">
        <v>17</v>
      </c>
      <c r="BI110">
        <v>5</v>
      </c>
      <c r="BJ110">
        <v>3</v>
      </c>
      <c r="BK110">
        <v>2</v>
      </c>
      <c r="BL110">
        <v>15</v>
      </c>
      <c r="BM110">
        <v>9</v>
      </c>
      <c r="BN110">
        <v>6</v>
      </c>
      <c r="BO110">
        <v>305</v>
      </c>
      <c r="BP110">
        <v>173</v>
      </c>
      <c r="BQ110">
        <v>132</v>
      </c>
      <c r="BR110">
        <v>57</v>
      </c>
      <c r="BS110">
        <v>43</v>
      </c>
      <c r="BT110">
        <v>14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56</v>
      </c>
      <c r="CE110">
        <v>42</v>
      </c>
      <c r="CF110">
        <v>14</v>
      </c>
      <c r="CG110">
        <v>21134</v>
      </c>
      <c r="CH110">
        <v>6789</v>
      </c>
      <c r="CI110">
        <v>14345</v>
      </c>
    </row>
    <row r="111" spans="1:87">
      <c r="A111" s="1" t="s">
        <v>309</v>
      </c>
      <c r="B111" s="1" t="s">
        <v>310</v>
      </c>
      <c r="C111">
        <v>6423</v>
      </c>
      <c r="D111">
        <v>27504</v>
      </c>
      <c r="E111">
        <v>13999</v>
      </c>
      <c r="F111">
        <v>13505</v>
      </c>
      <c r="G111">
        <v>2472</v>
      </c>
      <c r="H111">
        <v>1245</v>
      </c>
      <c r="I111">
        <v>1227</v>
      </c>
      <c r="J111">
        <v>1890</v>
      </c>
      <c r="K111">
        <v>967</v>
      </c>
      <c r="L111">
        <v>923</v>
      </c>
      <c r="M111">
        <v>155</v>
      </c>
      <c r="N111">
        <v>78</v>
      </c>
      <c r="O111">
        <v>77</v>
      </c>
      <c r="P111">
        <v>23139</v>
      </c>
      <c r="Q111">
        <v>12165</v>
      </c>
      <c r="R111">
        <v>10974</v>
      </c>
      <c r="S111">
        <v>4365</v>
      </c>
      <c r="T111">
        <v>1834</v>
      </c>
      <c r="U111">
        <v>2531</v>
      </c>
      <c r="V111">
        <v>11017</v>
      </c>
      <c r="W111">
        <v>8674</v>
      </c>
      <c r="X111">
        <v>2343</v>
      </c>
      <c r="Y111">
        <v>10447</v>
      </c>
      <c r="Z111">
        <v>8297</v>
      </c>
      <c r="AA111">
        <v>2150</v>
      </c>
      <c r="AB111">
        <v>51</v>
      </c>
      <c r="AC111">
        <v>26</v>
      </c>
      <c r="AD111">
        <v>25</v>
      </c>
      <c r="AE111">
        <v>43</v>
      </c>
      <c r="AF111">
        <v>36</v>
      </c>
      <c r="AG111">
        <v>7</v>
      </c>
      <c r="AH111">
        <v>512</v>
      </c>
      <c r="AI111">
        <v>417</v>
      </c>
      <c r="AJ111">
        <v>95</v>
      </c>
      <c r="AK111">
        <v>9841</v>
      </c>
      <c r="AL111">
        <v>7818</v>
      </c>
      <c r="AM111">
        <v>2023</v>
      </c>
      <c r="AN111">
        <v>570</v>
      </c>
      <c r="AO111">
        <v>377</v>
      </c>
      <c r="AP111">
        <v>193</v>
      </c>
      <c r="AQ111">
        <v>17</v>
      </c>
      <c r="AR111">
        <v>9</v>
      </c>
      <c r="AS111">
        <v>8</v>
      </c>
      <c r="AT111">
        <v>7</v>
      </c>
      <c r="AU111">
        <v>3</v>
      </c>
      <c r="AV111">
        <v>4</v>
      </c>
      <c r="AW111">
        <v>19</v>
      </c>
      <c r="AX111">
        <v>12</v>
      </c>
      <c r="AY111">
        <v>7</v>
      </c>
      <c r="AZ111">
        <v>527</v>
      </c>
      <c r="BA111">
        <v>353</v>
      </c>
      <c r="BB111">
        <v>174</v>
      </c>
      <c r="BC111">
        <v>523</v>
      </c>
      <c r="BD111">
        <v>344</v>
      </c>
      <c r="BE111">
        <v>179</v>
      </c>
      <c r="BF111">
        <v>17</v>
      </c>
      <c r="BG111">
        <v>9</v>
      </c>
      <c r="BH111">
        <v>8</v>
      </c>
      <c r="BI111">
        <v>7</v>
      </c>
      <c r="BJ111">
        <v>3</v>
      </c>
      <c r="BK111">
        <v>4</v>
      </c>
      <c r="BL111">
        <v>18</v>
      </c>
      <c r="BM111">
        <v>11</v>
      </c>
      <c r="BN111">
        <v>7</v>
      </c>
      <c r="BO111">
        <v>481</v>
      </c>
      <c r="BP111">
        <v>321</v>
      </c>
      <c r="BQ111">
        <v>160</v>
      </c>
      <c r="BR111">
        <v>47</v>
      </c>
      <c r="BS111">
        <v>33</v>
      </c>
      <c r="BT111">
        <v>14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</v>
      </c>
      <c r="CB111">
        <v>1</v>
      </c>
      <c r="CC111">
        <v>0</v>
      </c>
      <c r="CD111">
        <v>46</v>
      </c>
      <c r="CE111">
        <v>32</v>
      </c>
      <c r="CF111">
        <v>14</v>
      </c>
      <c r="CG111">
        <v>16487</v>
      </c>
      <c r="CH111">
        <v>5325</v>
      </c>
      <c r="CI111">
        <v>11162</v>
      </c>
    </row>
    <row r="112" spans="1:87">
      <c r="A112" s="1" t="s">
        <v>311</v>
      </c>
      <c r="B112" s="1" t="s">
        <v>312</v>
      </c>
      <c r="C112">
        <v>5493</v>
      </c>
      <c r="D112">
        <v>22995</v>
      </c>
      <c r="E112">
        <v>11518</v>
      </c>
      <c r="F112">
        <v>11477</v>
      </c>
      <c r="G112">
        <v>1883</v>
      </c>
      <c r="H112">
        <v>969</v>
      </c>
      <c r="I112">
        <v>914</v>
      </c>
      <c r="J112">
        <v>3178</v>
      </c>
      <c r="K112">
        <v>1512</v>
      </c>
      <c r="L112">
        <v>1666</v>
      </c>
      <c r="M112">
        <v>291</v>
      </c>
      <c r="N112">
        <v>124</v>
      </c>
      <c r="O112">
        <v>167</v>
      </c>
      <c r="P112">
        <v>20131</v>
      </c>
      <c r="Q112">
        <v>10184</v>
      </c>
      <c r="R112">
        <v>9947</v>
      </c>
      <c r="S112">
        <v>2864</v>
      </c>
      <c r="T112">
        <v>1334</v>
      </c>
      <c r="U112">
        <v>1530</v>
      </c>
      <c r="V112">
        <v>9700</v>
      </c>
      <c r="W112">
        <v>6794</v>
      </c>
      <c r="X112">
        <v>2906</v>
      </c>
      <c r="Y112">
        <v>8667</v>
      </c>
      <c r="Z112">
        <v>6269</v>
      </c>
      <c r="AA112">
        <v>2398</v>
      </c>
      <c r="AB112">
        <v>52</v>
      </c>
      <c r="AC112">
        <v>21</v>
      </c>
      <c r="AD112">
        <v>31</v>
      </c>
      <c r="AE112">
        <v>52</v>
      </c>
      <c r="AF112">
        <v>35</v>
      </c>
      <c r="AG112">
        <v>17</v>
      </c>
      <c r="AH112">
        <v>138</v>
      </c>
      <c r="AI112">
        <v>105</v>
      </c>
      <c r="AJ112">
        <v>33</v>
      </c>
      <c r="AK112">
        <v>8425</v>
      </c>
      <c r="AL112">
        <v>6108</v>
      </c>
      <c r="AM112">
        <v>2317</v>
      </c>
      <c r="AN112">
        <v>1033</v>
      </c>
      <c r="AO112">
        <v>525</v>
      </c>
      <c r="AP112">
        <v>508</v>
      </c>
      <c r="AQ112">
        <v>40</v>
      </c>
      <c r="AR112">
        <v>17</v>
      </c>
      <c r="AS112">
        <v>23</v>
      </c>
      <c r="AT112">
        <v>12</v>
      </c>
      <c r="AU112">
        <v>6</v>
      </c>
      <c r="AV112">
        <v>6</v>
      </c>
      <c r="AW112">
        <v>14</v>
      </c>
      <c r="AX112">
        <v>8</v>
      </c>
      <c r="AY112">
        <v>6</v>
      </c>
      <c r="AZ112">
        <v>967</v>
      </c>
      <c r="BA112">
        <v>494</v>
      </c>
      <c r="BB112">
        <v>473</v>
      </c>
      <c r="BC112">
        <v>956</v>
      </c>
      <c r="BD112">
        <v>481</v>
      </c>
      <c r="BE112">
        <v>475</v>
      </c>
      <c r="BF112">
        <v>40</v>
      </c>
      <c r="BG112">
        <v>17</v>
      </c>
      <c r="BH112">
        <v>23</v>
      </c>
      <c r="BI112">
        <v>12</v>
      </c>
      <c r="BJ112">
        <v>6</v>
      </c>
      <c r="BK112">
        <v>6</v>
      </c>
      <c r="BL112">
        <v>13</v>
      </c>
      <c r="BM112">
        <v>8</v>
      </c>
      <c r="BN112">
        <v>5</v>
      </c>
      <c r="BO112">
        <v>891</v>
      </c>
      <c r="BP112">
        <v>450</v>
      </c>
      <c r="BQ112">
        <v>441</v>
      </c>
      <c r="BR112">
        <v>77</v>
      </c>
      <c r="BS112">
        <v>44</v>
      </c>
      <c r="BT112">
        <v>33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1</v>
      </c>
      <c r="CD112">
        <v>76</v>
      </c>
      <c r="CE112">
        <v>44</v>
      </c>
      <c r="CF112">
        <v>32</v>
      </c>
      <c r="CG112">
        <v>13295</v>
      </c>
      <c r="CH112">
        <v>4724</v>
      </c>
      <c r="CI112">
        <v>8571</v>
      </c>
    </row>
    <row r="113" spans="1:87">
      <c r="A113" s="1" t="s">
        <v>313</v>
      </c>
      <c r="B113" s="1" t="s">
        <v>314</v>
      </c>
      <c r="C113">
        <v>7844</v>
      </c>
      <c r="D113">
        <v>30638</v>
      </c>
      <c r="E113">
        <v>15497</v>
      </c>
      <c r="F113">
        <v>15141</v>
      </c>
      <c r="G113">
        <v>2622</v>
      </c>
      <c r="H113">
        <v>1325</v>
      </c>
      <c r="I113">
        <v>1297</v>
      </c>
      <c r="J113">
        <v>6055</v>
      </c>
      <c r="K113">
        <v>3002</v>
      </c>
      <c r="L113">
        <v>3053</v>
      </c>
      <c r="M113">
        <v>762</v>
      </c>
      <c r="N113">
        <v>385</v>
      </c>
      <c r="O113">
        <v>377</v>
      </c>
      <c r="P113">
        <v>25807</v>
      </c>
      <c r="Q113">
        <v>13356</v>
      </c>
      <c r="R113">
        <v>12451</v>
      </c>
      <c r="S113">
        <v>4831</v>
      </c>
      <c r="T113">
        <v>2141</v>
      </c>
      <c r="U113">
        <v>2690</v>
      </c>
      <c r="V113">
        <v>13005</v>
      </c>
      <c r="W113">
        <v>9212</v>
      </c>
      <c r="X113">
        <v>3793</v>
      </c>
      <c r="Y113">
        <v>12080</v>
      </c>
      <c r="Z113">
        <v>8729</v>
      </c>
      <c r="AA113">
        <v>3351</v>
      </c>
      <c r="AB113">
        <v>64</v>
      </c>
      <c r="AC113">
        <v>37</v>
      </c>
      <c r="AD113">
        <v>27</v>
      </c>
      <c r="AE113">
        <v>71</v>
      </c>
      <c r="AF113">
        <v>52</v>
      </c>
      <c r="AG113">
        <v>19</v>
      </c>
      <c r="AH113">
        <v>111</v>
      </c>
      <c r="AI113">
        <v>80</v>
      </c>
      <c r="AJ113">
        <v>31</v>
      </c>
      <c r="AK113">
        <v>11834</v>
      </c>
      <c r="AL113">
        <v>8560</v>
      </c>
      <c r="AM113">
        <v>3274</v>
      </c>
      <c r="AN113">
        <v>925</v>
      </c>
      <c r="AO113">
        <v>483</v>
      </c>
      <c r="AP113">
        <v>442</v>
      </c>
      <c r="AQ113">
        <v>32</v>
      </c>
      <c r="AR113">
        <v>16</v>
      </c>
      <c r="AS113">
        <v>16</v>
      </c>
      <c r="AT113">
        <v>5</v>
      </c>
      <c r="AU113">
        <v>4</v>
      </c>
      <c r="AV113">
        <v>1</v>
      </c>
      <c r="AW113">
        <v>5</v>
      </c>
      <c r="AX113">
        <v>0</v>
      </c>
      <c r="AY113">
        <v>5</v>
      </c>
      <c r="AZ113">
        <v>883</v>
      </c>
      <c r="BA113">
        <v>463</v>
      </c>
      <c r="BB113">
        <v>420</v>
      </c>
      <c r="BC113">
        <v>874</v>
      </c>
      <c r="BD113">
        <v>450</v>
      </c>
      <c r="BE113">
        <v>424</v>
      </c>
      <c r="BF113">
        <v>32</v>
      </c>
      <c r="BG113">
        <v>16</v>
      </c>
      <c r="BH113">
        <v>16</v>
      </c>
      <c r="BI113">
        <v>5</v>
      </c>
      <c r="BJ113">
        <v>4</v>
      </c>
      <c r="BK113">
        <v>1</v>
      </c>
      <c r="BL113">
        <v>4</v>
      </c>
      <c r="BM113">
        <v>0</v>
      </c>
      <c r="BN113">
        <v>4</v>
      </c>
      <c r="BO113">
        <v>833</v>
      </c>
      <c r="BP113">
        <v>430</v>
      </c>
      <c r="BQ113">
        <v>403</v>
      </c>
      <c r="BR113">
        <v>51</v>
      </c>
      <c r="BS113">
        <v>33</v>
      </c>
      <c r="BT113">
        <v>18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1</v>
      </c>
      <c r="CD113">
        <v>50</v>
      </c>
      <c r="CE113">
        <v>33</v>
      </c>
      <c r="CF113">
        <v>17</v>
      </c>
      <c r="CG113">
        <v>17633</v>
      </c>
      <c r="CH113">
        <v>6285</v>
      </c>
      <c r="CI113">
        <v>11348</v>
      </c>
    </row>
    <row r="114" spans="1:87">
      <c r="A114" s="1" t="s">
        <v>315</v>
      </c>
      <c r="B114" s="1" t="s">
        <v>316</v>
      </c>
      <c r="C114">
        <v>10725</v>
      </c>
      <c r="D114">
        <v>38108</v>
      </c>
      <c r="E114">
        <v>19995</v>
      </c>
      <c r="F114">
        <v>18113</v>
      </c>
      <c r="G114">
        <v>3932</v>
      </c>
      <c r="H114">
        <v>2048</v>
      </c>
      <c r="I114">
        <v>1884</v>
      </c>
      <c r="J114">
        <v>4576</v>
      </c>
      <c r="K114">
        <v>2296</v>
      </c>
      <c r="L114">
        <v>2280</v>
      </c>
      <c r="M114">
        <v>306</v>
      </c>
      <c r="N114">
        <v>156</v>
      </c>
      <c r="O114">
        <v>150</v>
      </c>
      <c r="P114">
        <v>31640</v>
      </c>
      <c r="Q114">
        <v>17094</v>
      </c>
      <c r="R114">
        <v>14546</v>
      </c>
      <c r="S114">
        <v>6468</v>
      </c>
      <c r="T114">
        <v>2901</v>
      </c>
      <c r="U114">
        <v>3567</v>
      </c>
      <c r="V114">
        <v>18567</v>
      </c>
      <c r="W114">
        <v>13100</v>
      </c>
      <c r="X114">
        <v>5467</v>
      </c>
      <c r="Y114">
        <v>17008</v>
      </c>
      <c r="Z114">
        <v>12235</v>
      </c>
      <c r="AA114">
        <v>4773</v>
      </c>
      <c r="AB114">
        <v>73</v>
      </c>
      <c r="AC114">
        <v>47</v>
      </c>
      <c r="AD114">
        <v>26</v>
      </c>
      <c r="AE114">
        <v>101</v>
      </c>
      <c r="AF114">
        <v>68</v>
      </c>
      <c r="AG114">
        <v>33</v>
      </c>
      <c r="AH114">
        <v>641</v>
      </c>
      <c r="AI114">
        <v>415</v>
      </c>
      <c r="AJ114">
        <v>226</v>
      </c>
      <c r="AK114">
        <v>16193</v>
      </c>
      <c r="AL114">
        <v>11705</v>
      </c>
      <c r="AM114">
        <v>4488</v>
      </c>
      <c r="AN114">
        <v>1559</v>
      </c>
      <c r="AO114">
        <v>865</v>
      </c>
      <c r="AP114">
        <v>694</v>
      </c>
      <c r="AQ114">
        <v>50</v>
      </c>
      <c r="AR114">
        <v>15</v>
      </c>
      <c r="AS114">
        <v>35</v>
      </c>
      <c r="AT114">
        <v>44</v>
      </c>
      <c r="AU114">
        <v>29</v>
      </c>
      <c r="AV114">
        <v>15</v>
      </c>
      <c r="AW114">
        <v>49</v>
      </c>
      <c r="AX114">
        <v>29</v>
      </c>
      <c r="AY114">
        <v>20</v>
      </c>
      <c r="AZ114">
        <v>1416</v>
      </c>
      <c r="BA114">
        <v>792</v>
      </c>
      <c r="BB114">
        <v>624</v>
      </c>
      <c r="BC114">
        <v>1413</v>
      </c>
      <c r="BD114">
        <v>758</v>
      </c>
      <c r="BE114">
        <v>655</v>
      </c>
      <c r="BF114">
        <v>50</v>
      </c>
      <c r="BG114">
        <v>15</v>
      </c>
      <c r="BH114">
        <v>35</v>
      </c>
      <c r="BI114">
        <v>40</v>
      </c>
      <c r="BJ114">
        <v>25</v>
      </c>
      <c r="BK114">
        <v>15</v>
      </c>
      <c r="BL114">
        <v>36</v>
      </c>
      <c r="BM114">
        <v>23</v>
      </c>
      <c r="BN114">
        <v>13</v>
      </c>
      <c r="BO114">
        <v>1287</v>
      </c>
      <c r="BP114">
        <v>695</v>
      </c>
      <c r="BQ114">
        <v>592</v>
      </c>
      <c r="BR114">
        <v>146</v>
      </c>
      <c r="BS114">
        <v>107</v>
      </c>
      <c r="BT114">
        <v>39</v>
      </c>
      <c r="BU114">
        <v>0</v>
      </c>
      <c r="BV114">
        <v>0</v>
      </c>
      <c r="BW114">
        <v>0</v>
      </c>
      <c r="BX114">
        <v>4</v>
      </c>
      <c r="BY114">
        <v>4</v>
      </c>
      <c r="BZ114">
        <v>0</v>
      </c>
      <c r="CA114">
        <v>13</v>
      </c>
      <c r="CB114">
        <v>6</v>
      </c>
      <c r="CC114">
        <v>7</v>
      </c>
      <c r="CD114">
        <v>129</v>
      </c>
      <c r="CE114">
        <v>97</v>
      </c>
      <c r="CF114">
        <v>32</v>
      </c>
      <c r="CG114">
        <v>19541</v>
      </c>
      <c r="CH114">
        <v>6895</v>
      </c>
      <c r="CI114">
        <v>12646</v>
      </c>
    </row>
    <row r="115" spans="1:87">
      <c r="A115" s="1" t="s">
        <v>317</v>
      </c>
      <c r="B115" s="1" t="s">
        <v>318</v>
      </c>
      <c r="C115">
        <v>7734</v>
      </c>
      <c r="D115">
        <v>36916</v>
      </c>
      <c r="E115">
        <v>21259</v>
      </c>
      <c r="F115">
        <v>15657</v>
      </c>
      <c r="G115">
        <v>3066</v>
      </c>
      <c r="H115">
        <v>1595</v>
      </c>
      <c r="I115">
        <v>1471</v>
      </c>
      <c r="J115">
        <v>11469</v>
      </c>
      <c r="K115">
        <v>5730</v>
      </c>
      <c r="L115">
        <v>5739</v>
      </c>
      <c r="M115">
        <v>270</v>
      </c>
      <c r="N115">
        <v>173</v>
      </c>
      <c r="O115">
        <v>97</v>
      </c>
      <c r="P115">
        <v>32112</v>
      </c>
      <c r="Q115">
        <v>19105</v>
      </c>
      <c r="R115">
        <v>13007</v>
      </c>
      <c r="S115">
        <v>4804</v>
      </c>
      <c r="T115">
        <v>2154</v>
      </c>
      <c r="U115">
        <v>2650</v>
      </c>
      <c r="V115">
        <v>17913</v>
      </c>
      <c r="W115">
        <v>14463</v>
      </c>
      <c r="X115">
        <v>3450</v>
      </c>
      <c r="Y115">
        <v>17236</v>
      </c>
      <c r="Z115">
        <v>14097</v>
      </c>
      <c r="AA115">
        <v>3139</v>
      </c>
      <c r="AB115">
        <v>45</v>
      </c>
      <c r="AC115">
        <v>30</v>
      </c>
      <c r="AD115">
        <v>15</v>
      </c>
      <c r="AE115">
        <v>48</v>
      </c>
      <c r="AF115">
        <v>28</v>
      </c>
      <c r="AG115">
        <v>20</v>
      </c>
      <c r="AH115">
        <v>243</v>
      </c>
      <c r="AI115">
        <v>173</v>
      </c>
      <c r="AJ115">
        <v>70</v>
      </c>
      <c r="AK115">
        <v>16900</v>
      </c>
      <c r="AL115">
        <v>13866</v>
      </c>
      <c r="AM115">
        <v>3034</v>
      </c>
      <c r="AN115">
        <v>677</v>
      </c>
      <c r="AO115">
        <v>366</v>
      </c>
      <c r="AP115">
        <v>311</v>
      </c>
      <c r="AQ115">
        <v>39</v>
      </c>
      <c r="AR115">
        <v>10</v>
      </c>
      <c r="AS115">
        <v>29</v>
      </c>
      <c r="AT115">
        <v>9</v>
      </c>
      <c r="AU115">
        <v>2</v>
      </c>
      <c r="AV115">
        <v>7</v>
      </c>
      <c r="AW115">
        <v>39</v>
      </c>
      <c r="AX115">
        <v>18</v>
      </c>
      <c r="AY115">
        <v>21</v>
      </c>
      <c r="AZ115">
        <v>590</v>
      </c>
      <c r="BA115">
        <v>336</v>
      </c>
      <c r="BB115">
        <v>254</v>
      </c>
      <c r="BC115">
        <v>607</v>
      </c>
      <c r="BD115">
        <v>323</v>
      </c>
      <c r="BE115">
        <v>284</v>
      </c>
      <c r="BF115">
        <v>38</v>
      </c>
      <c r="BG115">
        <v>9</v>
      </c>
      <c r="BH115">
        <v>29</v>
      </c>
      <c r="BI115">
        <v>8</v>
      </c>
      <c r="BJ115">
        <v>2</v>
      </c>
      <c r="BK115">
        <v>6</v>
      </c>
      <c r="BL115">
        <v>31</v>
      </c>
      <c r="BM115">
        <v>13</v>
      </c>
      <c r="BN115">
        <v>18</v>
      </c>
      <c r="BO115">
        <v>530</v>
      </c>
      <c r="BP115">
        <v>299</v>
      </c>
      <c r="BQ115">
        <v>231</v>
      </c>
      <c r="BR115">
        <v>70</v>
      </c>
      <c r="BS115">
        <v>43</v>
      </c>
      <c r="BT115">
        <v>27</v>
      </c>
      <c r="BU115">
        <v>1</v>
      </c>
      <c r="BV115">
        <v>1</v>
      </c>
      <c r="BW115">
        <v>0</v>
      </c>
      <c r="BX115">
        <v>1</v>
      </c>
      <c r="BY115">
        <v>0</v>
      </c>
      <c r="BZ115">
        <v>1</v>
      </c>
      <c r="CA115">
        <v>8</v>
      </c>
      <c r="CB115">
        <v>5</v>
      </c>
      <c r="CC115">
        <v>3</v>
      </c>
      <c r="CD115">
        <v>60</v>
      </c>
      <c r="CE115">
        <v>37</v>
      </c>
      <c r="CF115">
        <v>23</v>
      </c>
      <c r="CG115">
        <v>19003</v>
      </c>
      <c r="CH115">
        <v>6796</v>
      </c>
      <c r="CI115">
        <v>12207</v>
      </c>
    </row>
    <row r="116" spans="1:87">
      <c r="A116" s="1" t="s">
        <v>319</v>
      </c>
      <c r="B116" s="1" t="s">
        <v>320</v>
      </c>
      <c r="C116">
        <v>8466</v>
      </c>
      <c r="D116">
        <v>37060</v>
      </c>
      <c r="E116">
        <v>18685</v>
      </c>
      <c r="F116">
        <v>18375</v>
      </c>
      <c r="G116">
        <v>3770</v>
      </c>
      <c r="H116">
        <v>1898</v>
      </c>
      <c r="I116">
        <v>1872</v>
      </c>
      <c r="J116">
        <v>10668</v>
      </c>
      <c r="K116">
        <v>5297</v>
      </c>
      <c r="L116">
        <v>5371</v>
      </c>
      <c r="M116">
        <v>1274</v>
      </c>
      <c r="N116">
        <v>641</v>
      </c>
      <c r="O116">
        <v>633</v>
      </c>
      <c r="P116">
        <v>29878</v>
      </c>
      <c r="Q116">
        <v>15463</v>
      </c>
      <c r="R116">
        <v>14415</v>
      </c>
      <c r="S116">
        <v>7182</v>
      </c>
      <c r="T116">
        <v>3222</v>
      </c>
      <c r="U116">
        <v>3960</v>
      </c>
      <c r="V116">
        <v>15016</v>
      </c>
      <c r="W116">
        <v>10634</v>
      </c>
      <c r="X116">
        <v>4382</v>
      </c>
      <c r="Y116">
        <v>13335</v>
      </c>
      <c r="Z116">
        <v>9758</v>
      </c>
      <c r="AA116">
        <v>3577</v>
      </c>
      <c r="AB116">
        <v>83</v>
      </c>
      <c r="AC116">
        <v>40</v>
      </c>
      <c r="AD116">
        <v>43</v>
      </c>
      <c r="AE116">
        <v>87</v>
      </c>
      <c r="AF116">
        <v>57</v>
      </c>
      <c r="AG116">
        <v>30</v>
      </c>
      <c r="AH116">
        <v>369</v>
      </c>
      <c r="AI116">
        <v>290</v>
      </c>
      <c r="AJ116">
        <v>79</v>
      </c>
      <c r="AK116">
        <v>12796</v>
      </c>
      <c r="AL116">
        <v>9371</v>
      </c>
      <c r="AM116">
        <v>3425</v>
      </c>
      <c r="AN116">
        <v>1681</v>
      </c>
      <c r="AO116">
        <v>876</v>
      </c>
      <c r="AP116">
        <v>805</v>
      </c>
      <c r="AQ116">
        <v>92</v>
      </c>
      <c r="AR116">
        <v>42</v>
      </c>
      <c r="AS116">
        <v>50</v>
      </c>
      <c r="AT116">
        <v>26</v>
      </c>
      <c r="AU116">
        <v>14</v>
      </c>
      <c r="AV116">
        <v>12</v>
      </c>
      <c r="AW116">
        <v>172</v>
      </c>
      <c r="AX116">
        <v>82</v>
      </c>
      <c r="AY116">
        <v>90</v>
      </c>
      <c r="AZ116">
        <v>1391</v>
      </c>
      <c r="BA116">
        <v>738</v>
      </c>
      <c r="BB116">
        <v>653</v>
      </c>
      <c r="BC116">
        <v>1549</v>
      </c>
      <c r="BD116">
        <v>802</v>
      </c>
      <c r="BE116">
        <v>747</v>
      </c>
      <c r="BF116">
        <v>92</v>
      </c>
      <c r="BG116">
        <v>42</v>
      </c>
      <c r="BH116">
        <v>50</v>
      </c>
      <c r="BI116">
        <v>22</v>
      </c>
      <c r="BJ116">
        <v>12</v>
      </c>
      <c r="BK116">
        <v>10</v>
      </c>
      <c r="BL116">
        <v>150</v>
      </c>
      <c r="BM116">
        <v>70</v>
      </c>
      <c r="BN116">
        <v>80</v>
      </c>
      <c r="BO116">
        <v>1285</v>
      </c>
      <c r="BP116">
        <v>678</v>
      </c>
      <c r="BQ116">
        <v>607</v>
      </c>
      <c r="BR116">
        <v>132</v>
      </c>
      <c r="BS116">
        <v>74</v>
      </c>
      <c r="BT116">
        <v>58</v>
      </c>
      <c r="BU116">
        <v>0</v>
      </c>
      <c r="BV116">
        <v>0</v>
      </c>
      <c r="BW116">
        <v>0</v>
      </c>
      <c r="BX116">
        <v>4</v>
      </c>
      <c r="BY116">
        <v>2</v>
      </c>
      <c r="BZ116">
        <v>2</v>
      </c>
      <c r="CA116">
        <v>22</v>
      </c>
      <c r="CB116">
        <v>12</v>
      </c>
      <c r="CC116">
        <v>10</v>
      </c>
      <c r="CD116">
        <v>106</v>
      </c>
      <c r="CE116">
        <v>60</v>
      </c>
      <c r="CF116">
        <v>46</v>
      </c>
      <c r="CG116">
        <v>22044</v>
      </c>
      <c r="CH116">
        <v>8051</v>
      </c>
      <c r="CI116">
        <v>13993</v>
      </c>
    </row>
    <row r="117" spans="1:87">
      <c r="A117" s="1" t="s">
        <v>321</v>
      </c>
      <c r="B117" s="1" t="s">
        <v>322</v>
      </c>
      <c r="C117">
        <v>10743</v>
      </c>
      <c r="D117">
        <v>48534</v>
      </c>
      <c r="E117">
        <v>25323</v>
      </c>
      <c r="F117">
        <v>23211</v>
      </c>
      <c r="G117">
        <v>6226</v>
      </c>
      <c r="H117">
        <v>3155</v>
      </c>
      <c r="I117">
        <v>3071</v>
      </c>
      <c r="J117">
        <v>8950</v>
      </c>
      <c r="K117">
        <v>4477</v>
      </c>
      <c r="L117">
        <v>4473</v>
      </c>
      <c r="M117">
        <v>643</v>
      </c>
      <c r="N117">
        <v>310</v>
      </c>
      <c r="O117">
        <v>333</v>
      </c>
      <c r="P117">
        <v>36043</v>
      </c>
      <c r="Q117">
        <v>19410</v>
      </c>
      <c r="R117">
        <v>16633</v>
      </c>
      <c r="S117">
        <v>12491</v>
      </c>
      <c r="T117">
        <v>5913</v>
      </c>
      <c r="U117">
        <v>6578</v>
      </c>
      <c r="V117">
        <v>20245</v>
      </c>
      <c r="W117">
        <v>15138</v>
      </c>
      <c r="X117">
        <v>5107</v>
      </c>
      <c r="Y117">
        <v>18126</v>
      </c>
      <c r="Z117">
        <v>13896</v>
      </c>
      <c r="AA117">
        <v>4230</v>
      </c>
      <c r="AB117">
        <v>229</v>
      </c>
      <c r="AC117">
        <v>125</v>
      </c>
      <c r="AD117">
        <v>104</v>
      </c>
      <c r="AE117">
        <v>126</v>
      </c>
      <c r="AF117">
        <v>74</v>
      </c>
      <c r="AG117">
        <v>52</v>
      </c>
      <c r="AH117">
        <v>416</v>
      </c>
      <c r="AI117">
        <v>280</v>
      </c>
      <c r="AJ117">
        <v>136</v>
      </c>
      <c r="AK117">
        <v>17355</v>
      </c>
      <c r="AL117">
        <v>13417</v>
      </c>
      <c r="AM117">
        <v>3938</v>
      </c>
      <c r="AN117">
        <v>2119</v>
      </c>
      <c r="AO117">
        <v>1242</v>
      </c>
      <c r="AP117">
        <v>877</v>
      </c>
      <c r="AQ117">
        <v>58</v>
      </c>
      <c r="AR117">
        <v>28</v>
      </c>
      <c r="AS117">
        <v>30</v>
      </c>
      <c r="AT117">
        <v>71</v>
      </c>
      <c r="AU117">
        <v>58</v>
      </c>
      <c r="AV117">
        <v>13</v>
      </c>
      <c r="AW117">
        <v>35</v>
      </c>
      <c r="AX117">
        <v>11</v>
      </c>
      <c r="AY117">
        <v>24</v>
      </c>
      <c r="AZ117">
        <v>1955</v>
      </c>
      <c r="BA117">
        <v>1145</v>
      </c>
      <c r="BB117">
        <v>810</v>
      </c>
      <c r="BC117">
        <v>1984</v>
      </c>
      <c r="BD117">
        <v>1182</v>
      </c>
      <c r="BE117">
        <v>802</v>
      </c>
      <c r="BF117">
        <v>57</v>
      </c>
      <c r="BG117">
        <v>28</v>
      </c>
      <c r="BH117">
        <v>29</v>
      </c>
      <c r="BI117">
        <v>68</v>
      </c>
      <c r="BJ117">
        <v>56</v>
      </c>
      <c r="BK117">
        <v>12</v>
      </c>
      <c r="BL117">
        <v>31</v>
      </c>
      <c r="BM117">
        <v>10</v>
      </c>
      <c r="BN117">
        <v>21</v>
      </c>
      <c r="BO117">
        <v>1828</v>
      </c>
      <c r="BP117">
        <v>1088</v>
      </c>
      <c r="BQ117">
        <v>740</v>
      </c>
      <c r="BR117">
        <v>135</v>
      </c>
      <c r="BS117">
        <v>60</v>
      </c>
      <c r="BT117">
        <v>75</v>
      </c>
      <c r="BU117">
        <v>1</v>
      </c>
      <c r="BV117">
        <v>0</v>
      </c>
      <c r="BW117">
        <v>1</v>
      </c>
      <c r="BX117">
        <v>3</v>
      </c>
      <c r="BY117">
        <v>2</v>
      </c>
      <c r="BZ117">
        <v>1</v>
      </c>
      <c r="CA117">
        <v>4</v>
      </c>
      <c r="CB117">
        <v>1</v>
      </c>
      <c r="CC117">
        <v>3</v>
      </c>
      <c r="CD117">
        <v>127</v>
      </c>
      <c r="CE117">
        <v>57</v>
      </c>
      <c r="CF117">
        <v>70</v>
      </c>
      <c r="CG117">
        <v>28289</v>
      </c>
      <c r="CH117">
        <v>10185</v>
      </c>
      <c r="CI117">
        <v>18104</v>
      </c>
    </row>
    <row r="118" spans="1:87">
      <c r="A118" s="1" t="s">
        <v>323</v>
      </c>
      <c r="B118" s="1" t="s">
        <v>324</v>
      </c>
      <c r="C118">
        <v>9465</v>
      </c>
      <c r="D118">
        <v>42095</v>
      </c>
      <c r="E118">
        <v>22237</v>
      </c>
      <c r="F118">
        <v>19858</v>
      </c>
      <c r="G118">
        <v>4102</v>
      </c>
      <c r="H118">
        <v>2119</v>
      </c>
      <c r="I118">
        <v>1983</v>
      </c>
      <c r="J118">
        <v>6246</v>
      </c>
      <c r="K118">
        <v>3098</v>
      </c>
      <c r="L118">
        <v>3148</v>
      </c>
      <c r="M118">
        <v>649</v>
      </c>
      <c r="N118">
        <v>338</v>
      </c>
      <c r="O118">
        <v>311</v>
      </c>
      <c r="P118">
        <v>34332</v>
      </c>
      <c r="Q118">
        <v>18757</v>
      </c>
      <c r="R118">
        <v>15575</v>
      </c>
      <c r="S118">
        <v>7763</v>
      </c>
      <c r="T118">
        <v>3480</v>
      </c>
      <c r="U118">
        <v>4283</v>
      </c>
      <c r="V118">
        <v>18144</v>
      </c>
      <c r="W118">
        <v>13777</v>
      </c>
      <c r="X118">
        <v>4367</v>
      </c>
      <c r="Y118">
        <v>16413</v>
      </c>
      <c r="Z118">
        <v>12799</v>
      </c>
      <c r="AA118">
        <v>3614</v>
      </c>
      <c r="AB118">
        <v>179</v>
      </c>
      <c r="AC118">
        <v>105</v>
      </c>
      <c r="AD118">
        <v>74</v>
      </c>
      <c r="AE118">
        <v>115</v>
      </c>
      <c r="AF118">
        <v>79</v>
      </c>
      <c r="AG118">
        <v>36</v>
      </c>
      <c r="AH118">
        <v>841</v>
      </c>
      <c r="AI118">
        <v>491</v>
      </c>
      <c r="AJ118">
        <v>350</v>
      </c>
      <c r="AK118">
        <v>15278</v>
      </c>
      <c r="AL118">
        <v>12124</v>
      </c>
      <c r="AM118">
        <v>3154</v>
      </c>
      <c r="AN118">
        <v>1731</v>
      </c>
      <c r="AO118">
        <v>978</v>
      </c>
      <c r="AP118">
        <v>753</v>
      </c>
      <c r="AQ118">
        <v>110</v>
      </c>
      <c r="AR118">
        <v>49</v>
      </c>
      <c r="AS118">
        <v>61</v>
      </c>
      <c r="AT118">
        <v>32</v>
      </c>
      <c r="AU118">
        <v>20</v>
      </c>
      <c r="AV118">
        <v>12</v>
      </c>
      <c r="AW118">
        <v>75</v>
      </c>
      <c r="AX118">
        <v>38</v>
      </c>
      <c r="AY118">
        <v>37</v>
      </c>
      <c r="AZ118">
        <v>1514</v>
      </c>
      <c r="BA118">
        <v>871</v>
      </c>
      <c r="BB118">
        <v>643</v>
      </c>
      <c r="BC118">
        <v>1596</v>
      </c>
      <c r="BD118">
        <v>888</v>
      </c>
      <c r="BE118">
        <v>708</v>
      </c>
      <c r="BF118">
        <v>110</v>
      </c>
      <c r="BG118">
        <v>49</v>
      </c>
      <c r="BH118">
        <v>61</v>
      </c>
      <c r="BI118">
        <v>30</v>
      </c>
      <c r="BJ118">
        <v>18</v>
      </c>
      <c r="BK118">
        <v>12</v>
      </c>
      <c r="BL118">
        <v>60</v>
      </c>
      <c r="BM118">
        <v>32</v>
      </c>
      <c r="BN118">
        <v>28</v>
      </c>
      <c r="BO118">
        <v>1396</v>
      </c>
      <c r="BP118">
        <v>789</v>
      </c>
      <c r="BQ118">
        <v>607</v>
      </c>
      <c r="BR118">
        <v>135</v>
      </c>
      <c r="BS118">
        <v>90</v>
      </c>
      <c r="BT118">
        <v>45</v>
      </c>
      <c r="BU118">
        <v>0</v>
      </c>
      <c r="BV118">
        <v>0</v>
      </c>
      <c r="BW118">
        <v>0</v>
      </c>
      <c r="BX118">
        <v>2</v>
      </c>
      <c r="BY118">
        <v>2</v>
      </c>
      <c r="BZ118">
        <v>0</v>
      </c>
      <c r="CA118">
        <v>15</v>
      </c>
      <c r="CB118">
        <v>6</v>
      </c>
      <c r="CC118">
        <v>9</v>
      </c>
      <c r="CD118">
        <v>118</v>
      </c>
      <c r="CE118">
        <v>82</v>
      </c>
      <c r="CF118">
        <v>36</v>
      </c>
      <c r="CG118">
        <v>23951</v>
      </c>
      <c r="CH118">
        <v>8460</v>
      </c>
      <c r="CI118">
        <v>15491</v>
      </c>
    </row>
    <row r="119" spans="1:87">
      <c r="A119" s="1" t="s">
        <v>325</v>
      </c>
      <c r="B119" s="1" t="s">
        <v>326</v>
      </c>
      <c r="C119">
        <v>5953</v>
      </c>
      <c r="D119">
        <v>28784</v>
      </c>
      <c r="E119">
        <v>14447</v>
      </c>
      <c r="F119">
        <v>14337</v>
      </c>
      <c r="G119">
        <v>3297</v>
      </c>
      <c r="H119">
        <v>1621</v>
      </c>
      <c r="I119">
        <v>1676</v>
      </c>
      <c r="J119">
        <v>10840</v>
      </c>
      <c r="K119">
        <v>5288</v>
      </c>
      <c r="L119">
        <v>5552</v>
      </c>
      <c r="M119">
        <v>297</v>
      </c>
      <c r="N119">
        <v>133</v>
      </c>
      <c r="O119">
        <v>164</v>
      </c>
      <c r="P119">
        <v>19257</v>
      </c>
      <c r="Q119">
        <v>10259</v>
      </c>
      <c r="R119">
        <v>8998</v>
      </c>
      <c r="S119">
        <v>9527</v>
      </c>
      <c r="T119">
        <v>4188</v>
      </c>
      <c r="U119">
        <v>5339</v>
      </c>
      <c r="V119">
        <v>12509</v>
      </c>
      <c r="W119">
        <v>8682</v>
      </c>
      <c r="X119">
        <v>3827</v>
      </c>
      <c r="Y119">
        <v>9666</v>
      </c>
      <c r="Z119">
        <v>7213</v>
      </c>
      <c r="AA119">
        <v>2453</v>
      </c>
      <c r="AB119">
        <v>398</v>
      </c>
      <c r="AC119">
        <v>180</v>
      </c>
      <c r="AD119">
        <v>218</v>
      </c>
      <c r="AE119">
        <v>103</v>
      </c>
      <c r="AF119">
        <v>77</v>
      </c>
      <c r="AG119">
        <v>26</v>
      </c>
      <c r="AH119">
        <v>270</v>
      </c>
      <c r="AI119">
        <v>196</v>
      </c>
      <c r="AJ119">
        <v>74</v>
      </c>
      <c r="AK119">
        <v>8895</v>
      </c>
      <c r="AL119">
        <v>6760</v>
      </c>
      <c r="AM119">
        <v>2135</v>
      </c>
      <c r="AN119">
        <v>2843</v>
      </c>
      <c r="AO119">
        <v>1469</v>
      </c>
      <c r="AP119">
        <v>1374</v>
      </c>
      <c r="AQ119">
        <v>183</v>
      </c>
      <c r="AR119">
        <v>92</v>
      </c>
      <c r="AS119">
        <v>91</v>
      </c>
      <c r="AT119">
        <v>164</v>
      </c>
      <c r="AU119">
        <v>92</v>
      </c>
      <c r="AV119">
        <v>72</v>
      </c>
      <c r="AW119">
        <v>311</v>
      </c>
      <c r="AX119">
        <v>199</v>
      </c>
      <c r="AY119">
        <v>112</v>
      </c>
      <c r="AZ119">
        <v>2185</v>
      </c>
      <c r="BA119">
        <v>1086</v>
      </c>
      <c r="BB119">
        <v>1099</v>
      </c>
      <c r="BC119">
        <v>2195</v>
      </c>
      <c r="BD119">
        <v>1110</v>
      </c>
      <c r="BE119">
        <v>1085</v>
      </c>
      <c r="BF119">
        <v>179</v>
      </c>
      <c r="BG119">
        <v>89</v>
      </c>
      <c r="BH119">
        <v>90</v>
      </c>
      <c r="BI119">
        <v>143</v>
      </c>
      <c r="BJ119">
        <v>78</v>
      </c>
      <c r="BK119">
        <v>65</v>
      </c>
      <c r="BL119">
        <v>205</v>
      </c>
      <c r="BM119">
        <v>137</v>
      </c>
      <c r="BN119">
        <v>68</v>
      </c>
      <c r="BO119">
        <v>1668</v>
      </c>
      <c r="BP119">
        <v>806</v>
      </c>
      <c r="BQ119">
        <v>862</v>
      </c>
      <c r="BR119">
        <v>648</v>
      </c>
      <c r="BS119">
        <v>359</v>
      </c>
      <c r="BT119">
        <v>289</v>
      </c>
      <c r="BU119">
        <v>4</v>
      </c>
      <c r="BV119">
        <v>3</v>
      </c>
      <c r="BW119">
        <v>1</v>
      </c>
      <c r="BX119">
        <v>21</v>
      </c>
      <c r="BY119">
        <v>14</v>
      </c>
      <c r="BZ119">
        <v>7</v>
      </c>
      <c r="CA119">
        <v>106</v>
      </c>
      <c r="CB119">
        <v>62</v>
      </c>
      <c r="CC119">
        <v>44</v>
      </c>
      <c r="CD119">
        <v>517</v>
      </c>
      <c r="CE119">
        <v>280</v>
      </c>
      <c r="CF119">
        <v>237</v>
      </c>
      <c r="CG119">
        <v>16275</v>
      </c>
      <c r="CH119">
        <v>5765</v>
      </c>
      <c r="CI119">
        <v>10510</v>
      </c>
    </row>
    <row r="120" spans="1:87">
      <c r="A120" s="1" t="s">
        <v>327</v>
      </c>
      <c r="B120" s="1" t="s">
        <v>328</v>
      </c>
      <c r="C120">
        <v>5485</v>
      </c>
      <c r="D120">
        <v>27076</v>
      </c>
      <c r="E120">
        <v>14156</v>
      </c>
      <c r="F120">
        <v>12920</v>
      </c>
      <c r="G120">
        <v>3058</v>
      </c>
      <c r="H120">
        <v>1539</v>
      </c>
      <c r="I120">
        <v>1519</v>
      </c>
      <c r="J120">
        <v>1990</v>
      </c>
      <c r="K120">
        <v>1014</v>
      </c>
      <c r="L120">
        <v>976</v>
      </c>
      <c r="M120">
        <v>150</v>
      </c>
      <c r="N120">
        <v>81</v>
      </c>
      <c r="O120">
        <v>69</v>
      </c>
      <c r="P120">
        <v>21471</v>
      </c>
      <c r="Q120">
        <v>11655</v>
      </c>
      <c r="R120">
        <v>9816</v>
      </c>
      <c r="S120">
        <v>5605</v>
      </c>
      <c r="T120">
        <v>2501</v>
      </c>
      <c r="U120">
        <v>3104</v>
      </c>
      <c r="V120">
        <v>9850</v>
      </c>
      <c r="W120">
        <v>8297</v>
      </c>
      <c r="X120">
        <v>1553</v>
      </c>
      <c r="Y120">
        <v>8931</v>
      </c>
      <c r="Z120">
        <v>7819</v>
      </c>
      <c r="AA120">
        <v>1112</v>
      </c>
      <c r="AB120">
        <v>44</v>
      </c>
      <c r="AC120">
        <v>31</v>
      </c>
      <c r="AD120">
        <v>13</v>
      </c>
      <c r="AE120">
        <v>29</v>
      </c>
      <c r="AF120">
        <v>23</v>
      </c>
      <c r="AG120">
        <v>6</v>
      </c>
      <c r="AH120">
        <v>394</v>
      </c>
      <c r="AI120">
        <v>364</v>
      </c>
      <c r="AJ120">
        <v>30</v>
      </c>
      <c r="AK120">
        <v>8464</v>
      </c>
      <c r="AL120">
        <v>7401</v>
      </c>
      <c r="AM120">
        <v>1063</v>
      </c>
      <c r="AN120">
        <v>919</v>
      </c>
      <c r="AO120">
        <v>478</v>
      </c>
      <c r="AP120">
        <v>441</v>
      </c>
      <c r="AQ120">
        <v>30</v>
      </c>
      <c r="AR120">
        <v>12</v>
      </c>
      <c r="AS120">
        <v>18</v>
      </c>
      <c r="AT120">
        <v>4</v>
      </c>
      <c r="AU120">
        <v>2</v>
      </c>
      <c r="AV120">
        <v>2</v>
      </c>
      <c r="AW120">
        <v>48</v>
      </c>
      <c r="AX120">
        <v>14</v>
      </c>
      <c r="AY120">
        <v>34</v>
      </c>
      <c r="AZ120">
        <v>837</v>
      </c>
      <c r="BA120">
        <v>450</v>
      </c>
      <c r="BB120">
        <v>387</v>
      </c>
      <c r="BC120">
        <v>876</v>
      </c>
      <c r="BD120">
        <v>455</v>
      </c>
      <c r="BE120">
        <v>421</v>
      </c>
      <c r="BF120">
        <v>30</v>
      </c>
      <c r="BG120">
        <v>12</v>
      </c>
      <c r="BH120">
        <v>18</v>
      </c>
      <c r="BI120">
        <v>4</v>
      </c>
      <c r="BJ120">
        <v>2</v>
      </c>
      <c r="BK120">
        <v>2</v>
      </c>
      <c r="BL120">
        <v>46</v>
      </c>
      <c r="BM120">
        <v>13</v>
      </c>
      <c r="BN120">
        <v>33</v>
      </c>
      <c r="BO120">
        <v>796</v>
      </c>
      <c r="BP120">
        <v>428</v>
      </c>
      <c r="BQ120">
        <v>368</v>
      </c>
      <c r="BR120">
        <v>43</v>
      </c>
      <c r="BS120">
        <v>23</v>
      </c>
      <c r="BT120">
        <v>20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2</v>
      </c>
      <c r="CB120">
        <v>1</v>
      </c>
      <c r="CC120">
        <v>1</v>
      </c>
      <c r="CD120">
        <v>41</v>
      </c>
      <c r="CE120">
        <v>22</v>
      </c>
      <c r="CF120">
        <v>19</v>
      </c>
      <c r="CG120">
        <v>17226</v>
      </c>
      <c r="CH120">
        <v>5859</v>
      </c>
      <c r="CI120">
        <v>11367</v>
      </c>
    </row>
    <row r="121" spans="1:87">
      <c r="A121" s="1" t="s">
        <v>329</v>
      </c>
      <c r="B121" s="1" t="s">
        <v>330</v>
      </c>
      <c r="C121">
        <v>8652</v>
      </c>
      <c r="D121">
        <v>37344</v>
      </c>
      <c r="E121">
        <v>19213</v>
      </c>
      <c r="F121">
        <v>18131</v>
      </c>
      <c r="G121">
        <v>4071</v>
      </c>
      <c r="H121">
        <v>2118</v>
      </c>
      <c r="I121">
        <v>1953</v>
      </c>
      <c r="J121">
        <v>5438</v>
      </c>
      <c r="K121">
        <v>2764</v>
      </c>
      <c r="L121">
        <v>2674</v>
      </c>
      <c r="M121">
        <v>446</v>
      </c>
      <c r="N121">
        <v>236</v>
      </c>
      <c r="O121">
        <v>210</v>
      </c>
      <c r="P121">
        <v>28524</v>
      </c>
      <c r="Q121">
        <v>15419</v>
      </c>
      <c r="R121">
        <v>13105</v>
      </c>
      <c r="S121">
        <v>8820</v>
      </c>
      <c r="T121">
        <v>3794</v>
      </c>
      <c r="U121">
        <v>5026</v>
      </c>
      <c r="V121">
        <v>14910</v>
      </c>
      <c r="W121">
        <v>11482</v>
      </c>
      <c r="X121">
        <v>3428</v>
      </c>
      <c r="Y121">
        <v>14267</v>
      </c>
      <c r="Z121">
        <v>11118</v>
      </c>
      <c r="AA121">
        <v>3149</v>
      </c>
      <c r="AB121">
        <v>81</v>
      </c>
      <c r="AC121">
        <v>46</v>
      </c>
      <c r="AD121">
        <v>35</v>
      </c>
      <c r="AE121">
        <v>45</v>
      </c>
      <c r="AF121">
        <v>30</v>
      </c>
      <c r="AG121">
        <v>15</v>
      </c>
      <c r="AH121">
        <v>301</v>
      </c>
      <c r="AI121">
        <v>235</v>
      </c>
      <c r="AJ121">
        <v>66</v>
      </c>
      <c r="AK121">
        <v>13840</v>
      </c>
      <c r="AL121">
        <v>10807</v>
      </c>
      <c r="AM121">
        <v>3033</v>
      </c>
      <c r="AN121">
        <v>643</v>
      </c>
      <c r="AO121">
        <v>364</v>
      </c>
      <c r="AP121">
        <v>279</v>
      </c>
      <c r="AQ121">
        <v>37</v>
      </c>
      <c r="AR121">
        <v>16</v>
      </c>
      <c r="AS121">
        <v>21</v>
      </c>
      <c r="AT121">
        <v>13</v>
      </c>
      <c r="AU121">
        <v>6</v>
      </c>
      <c r="AV121">
        <v>7</v>
      </c>
      <c r="AW121">
        <v>12</v>
      </c>
      <c r="AX121">
        <v>5</v>
      </c>
      <c r="AY121">
        <v>7</v>
      </c>
      <c r="AZ121">
        <v>581</v>
      </c>
      <c r="BA121">
        <v>337</v>
      </c>
      <c r="BB121">
        <v>244</v>
      </c>
      <c r="BC121">
        <v>570</v>
      </c>
      <c r="BD121">
        <v>325</v>
      </c>
      <c r="BE121">
        <v>245</v>
      </c>
      <c r="BF121">
        <v>37</v>
      </c>
      <c r="BG121">
        <v>16</v>
      </c>
      <c r="BH121">
        <v>21</v>
      </c>
      <c r="BI121">
        <v>12</v>
      </c>
      <c r="BJ121">
        <v>6</v>
      </c>
      <c r="BK121">
        <v>6</v>
      </c>
      <c r="BL121">
        <v>10</v>
      </c>
      <c r="BM121">
        <v>4</v>
      </c>
      <c r="BN121">
        <v>6</v>
      </c>
      <c r="BO121">
        <v>511</v>
      </c>
      <c r="BP121">
        <v>299</v>
      </c>
      <c r="BQ121">
        <v>212</v>
      </c>
      <c r="BR121">
        <v>73</v>
      </c>
      <c r="BS121">
        <v>39</v>
      </c>
      <c r="BT121">
        <v>34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1</v>
      </c>
      <c r="CA121">
        <v>2</v>
      </c>
      <c r="CB121">
        <v>1</v>
      </c>
      <c r="CC121">
        <v>1</v>
      </c>
      <c r="CD121">
        <v>70</v>
      </c>
      <c r="CE121">
        <v>38</v>
      </c>
      <c r="CF121">
        <v>32</v>
      </c>
      <c r="CG121">
        <v>22434</v>
      </c>
      <c r="CH121">
        <v>7731</v>
      </c>
      <c r="CI121">
        <v>14703</v>
      </c>
    </row>
    <row r="122" spans="1:87">
      <c r="A122" s="1" t="s">
        <v>331</v>
      </c>
      <c r="B122" s="1" t="s">
        <v>332</v>
      </c>
      <c r="C122">
        <v>9061</v>
      </c>
      <c r="D122">
        <v>37354</v>
      </c>
      <c r="E122">
        <v>19156</v>
      </c>
      <c r="F122">
        <v>18198</v>
      </c>
      <c r="G122">
        <v>3701</v>
      </c>
      <c r="H122">
        <v>1971</v>
      </c>
      <c r="I122">
        <v>1730</v>
      </c>
      <c r="J122">
        <v>4561</v>
      </c>
      <c r="K122">
        <v>2310</v>
      </c>
      <c r="L122">
        <v>2251</v>
      </c>
      <c r="M122">
        <v>981</v>
      </c>
      <c r="N122">
        <v>491</v>
      </c>
      <c r="O122">
        <v>490</v>
      </c>
      <c r="P122">
        <v>29240</v>
      </c>
      <c r="Q122">
        <v>15646</v>
      </c>
      <c r="R122">
        <v>13594</v>
      </c>
      <c r="S122">
        <v>8114</v>
      </c>
      <c r="T122">
        <v>3510</v>
      </c>
      <c r="U122">
        <v>4604</v>
      </c>
      <c r="V122">
        <v>15957</v>
      </c>
      <c r="W122">
        <v>12026</v>
      </c>
      <c r="X122">
        <v>3931</v>
      </c>
      <c r="Y122">
        <v>14270</v>
      </c>
      <c r="Z122">
        <v>10927</v>
      </c>
      <c r="AA122">
        <v>3343</v>
      </c>
      <c r="AB122">
        <v>56</v>
      </c>
      <c r="AC122">
        <v>36</v>
      </c>
      <c r="AD122">
        <v>20</v>
      </c>
      <c r="AE122">
        <v>49</v>
      </c>
      <c r="AF122">
        <v>39</v>
      </c>
      <c r="AG122">
        <v>10</v>
      </c>
      <c r="AH122">
        <v>156</v>
      </c>
      <c r="AI122">
        <v>123</v>
      </c>
      <c r="AJ122">
        <v>33</v>
      </c>
      <c r="AK122">
        <v>14009</v>
      </c>
      <c r="AL122">
        <v>10729</v>
      </c>
      <c r="AM122">
        <v>3280</v>
      </c>
      <c r="AN122">
        <v>1687</v>
      </c>
      <c r="AO122">
        <v>1099</v>
      </c>
      <c r="AP122">
        <v>588</v>
      </c>
      <c r="AQ122">
        <v>25</v>
      </c>
      <c r="AR122">
        <v>10</v>
      </c>
      <c r="AS122">
        <v>15</v>
      </c>
      <c r="AT122">
        <v>28</v>
      </c>
      <c r="AU122">
        <v>21</v>
      </c>
      <c r="AV122">
        <v>7</v>
      </c>
      <c r="AW122">
        <v>221</v>
      </c>
      <c r="AX122">
        <v>162</v>
      </c>
      <c r="AY122">
        <v>59</v>
      </c>
      <c r="AZ122">
        <v>1413</v>
      </c>
      <c r="BA122">
        <v>906</v>
      </c>
      <c r="BB122">
        <v>507</v>
      </c>
      <c r="BC122">
        <v>1362</v>
      </c>
      <c r="BD122">
        <v>844</v>
      </c>
      <c r="BE122">
        <v>518</v>
      </c>
      <c r="BF122">
        <v>25</v>
      </c>
      <c r="BG122">
        <v>10</v>
      </c>
      <c r="BH122">
        <v>15</v>
      </c>
      <c r="BI122">
        <v>25</v>
      </c>
      <c r="BJ122">
        <v>18</v>
      </c>
      <c r="BK122">
        <v>7</v>
      </c>
      <c r="BL122">
        <v>187</v>
      </c>
      <c r="BM122">
        <v>136</v>
      </c>
      <c r="BN122">
        <v>51</v>
      </c>
      <c r="BO122">
        <v>1125</v>
      </c>
      <c r="BP122">
        <v>680</v>
      </c>
      <c r="BQ122">
        <v>445</v>
      </c>
      <c r="BR122">
        <v>325</v>
      </c>
      <c r="BS122">
        <v>255</v>
      </c>
      <c r="BT122">
        <v>70</v>
      </c>
      <c r="BU122">
        <v>0</v>
      </c>
      <c r="BV122">
        <v>0</v>
      </c>
      <c r="BW122">
        <v>0</v>
      </c>
      <c r="BX122">
        <v>3</v>
      </c>
      <c r="BY122">
        <v>3</v>
      </c>
      <c r="BZ122">
        <v>0</v>
      </c>
      <c r="CA122">
        <v>34</v>
      </c>
      <c r="CB122">
        <v>26</v>
      </c>
      <c r="CC122">
        <v>8</v>
      </c>
      <c r="CD122">
        <v>288</v>
      </c>
      <c r="CE122">
        <v>226</v>
      </c>
      <c r="CF122">
        <v>62</v>
      </c>
      <c r="CG122">
        <v>21397</v>
      </c>
      <c r="CH122">
        <v>7130</v>
      </c>
      <c r="CI122">
        <v>14267</v>
      </c>
    </row>
    <row r="123" spans="1:87">
      <c r="A123" s="1" t="s">
        <v>333</v>
      </c>
      <c r="B123" s="1" t="s">
        <v>334</v>
      </c>
      <c r="C123">
        <v>10051</v>
      </c>
      <c r="D123">
        <v>40032</v>
      </c>
      <c r="E123">
        <v>20374</v>
      </c>
      <c r="F123">
        <v>19658</v>
      </c>
      <c r="G123">
        <v>4118</v>
      </c>
      <c r="H123">
        <v>2088</v>
      </c>
      <c r="I123">
        <v>2030</v>
      </c>
      <c r="J123">
        <v>1073</v>
      </c>
      <c r="K123">
        <v>540</v>
      </c>
      <c r="L123">
        <v>533</v>
      </c>
      <c r="M123">
        <v>2395</v>
      </c>
      <c r="N123">
        <v>1229</v>
      </c>
      <c r="O123">
        <v>1166</v>
      </c>
      <c r="P123">
        <v>28755</v>
      </c>
      <c r="Q123">
        <v>15486</v>
      </c>
      <c r="R123">
        <v>13269</v>
      </c>
      <c r="S123">
        <v>11277</v>
      </c>
      <c r="T123">
        <v>4888</v>
      </c>
      <c r="U123">
        <v>6389</v>
      </c>
      <c r="V123">
        <v>18454</v>
      </c>
      <c r="W123">
        <v>12927</v>
      </c>
      <c r="X123">
        <v>5527</v>
      </c>
      <c r="Y123">
        <v>17152</v>
      </c>
      <c r="Z123">
        <v>12245</v>
      </c>
      <c r="AA123">
        <v>4907</v>
      </c>
      <c r="AB123">
        <v>64</v>
      </c>
      <c r="AC123">
        <v>39</v>
      </c>
      <c r="AD123">
        <v>25</v>
      </c>
      <c r="AE123">
        <v>94</v>
      </c>
      <c r="AF123">
        <v>61</v>
      </c>
      <c r="AG123">
        <v>33</v>
      </c>
      <c r="AH123">
        <v>318</v>
      </c>
      <c r="AI123">
        <v>231</v>
      </c>
      <c r="AJ123">
        <v>87</v>
      </c>
      <c r="AK123">
        <v>16676</v>
      </c>
      <c r="AL123">
        <v>11914</v>
      </c>
      <c r="AM123">
        <v>4762</v>
      </c>
      <c r="AN123">
        <v>1302</v>
      </c>
      <c r="AO123">
        <v>682</v>
      </c>
      <c r="AP123">
        <v>620</v>
      </c>
      <c r="AQ123">
        <v>27</v>
      </c>
      <c r="AR123">
        <v>16</v>
      </c>
      <c r="AS123">
        <v>11</v>
      </c>
      <c r="AT123">
        <v>49</v>
      </c>
      <c r="AU123">
        <v>32</v>
      </c>
      <c r="AV123">
        <v>17</v>
      </c>
      <c r="AW123">
        <v>106</v>
      </c>
      <c r="AX123">
        <v>43</v>
      </c>
      <c r="AY123">
        <v>63</v>
      </c>
      <c r="AZ123">
        <v>1120</v>
      </c>
      <c r="BA123">
        <v>591</v>
      </c>
      <c r="BB123">
        <v>529</v>
      </c>
      <c r="BC123">
        <v>1051</v>
      </c>
      <c r="BD123">
        <v>523</v>
      </c>
      <c r="BE123">
        <v>528</v>
      </c>
      <c r="BF123">
        <v>26</v>
      </c>
      <c r="BG123">
        <v>15</v>
      </c>
      <c r="BH123">
        <v>11</v>
      </c>
      <c r="BI123">
        <v>48</v>
      </c>
      <c r="BJ123">
        <v>31</v>
      </c>
      <c r="BK123">
        <v>17</v>
      </c>
      <c r="BL123">
        <v>93</v>
      </c>
      <c r="BM123">
        <v>37</v>
      </c>
      <c r="BN123">
        <v>56</v>
      </c>
      <c r="BO123">
        <v>884</v>
      </c>
      <c r="BP123">
        <v>440</v>
      </c>
      <c r="BQ123">
        <v>444</v>
      </c>
      <c r="BR123">
        <v>251</v>
      </c>
      <c r="BS123">
        <v>159</v>
      </c>
      <c r="BT123">
        <v>92</v>
      </c>
      <c r="BU123">
        <v>1</v>
      </c>
      <c r="BV123">
        <v>1</v>
      </c>
      <c r="BW123">
        <v>0</v>
      </c>
      <c r="BX123">
        <v>1</v>
      </c>
      <c r="BY123">
        <v>1</v>
      </c>
      <c r="BZ123">
        <v>0</v>
      </c>
      <c r="CA123">
        <v>13</v>
      </c>
      <c r="CB123">
        <v>6</v>
      </c>
      <c r="CC123">
        <v>7</v>
      </c>
      <c r="CD123">
        <v>236</v>
      </c>
      <c r="CE123">
        <v>151</v>
      </c>
      <c r="CF123">
        <v>85</v>
      </c>
      <c r="CG123">
        <v>21578</v>
      </c>
      <c r="CH123">
        <v>7447</v>
      </c>
      <c r="CI123">
        <v>14131</v>
      </c>
    </row>
    <row r="124" spans="1:87">
      <c r="A124" s="1" t="s">
        <v>335</v>
      </c>
      <c r="B124" s="1" t="s">
        <v>336</v>
      </c>
      <c r="C124">
        <v>9943</v>
      </c>
      <c r="D124">
        <v>40331</v>
      </c>
      <c r="E124">
        <v>20905</v>
      </c>
      <c r="F124">
        <v>19426</v>
      </c>
      <c r="G124">
        <v>3928</v>
      </c>
      <c r="H124">
        <v>2124</v>
      </c>
      <c r="I124">
        <v>1804</v>
      </c>
      <c r="J124">
        <v>1897</v>
      </c>
      <c r="K124">
        <v>985</v>
      </c>
      <c r="L124">
        <v>912</v>
      </c>
      <c r="M124">
        <v>606</v>
      </c>
      <c r="N124">
        <v>316</v>
      </c>
      <c r="O124">
        <v>290</v>
      </c>
      <c r="P124">
        <v>33360</v>
      </c>
      <c r="Q124">
        <v>17737</v>
      </c>
      <c r="R124">
        <v>15623</v>
      </c>
      <c r="S124">
        <v>6971</v>
      </c>
      <c r="T124">
        <v>3168</v>
      </c>
      <c r="U124">
        <v>3803</v>
      </c>
      <c r="V124">
        <v>17162</v>
      </c>
      <c r="W124">
        <v>12983</v>
      </c>
      <c r="X124">
        <v>4179</v>
      </c>
      <c r="Y124">
        <v>15257</v>
      </c>
      <c r="Z124">
        <v>11823</v>
      </c>
      <c r="AA124">
        <v>3434</v>
      </c>
      <c r="AB124">
        <v>67</v>
      </c>
      <c r="AC124">
        <v>38</v>
      </c>
      <c r="AD124">
        <v>29</v>
      </c>
      <c r="AE124">
        <v>83</v>
      </c>
      <c r="AF124">
        <v>59</v>
      </c>
      <c r="AG124">
        <v>24</v>
      </c>
      <c r="AH124">
        <v>372</v>
      </c>
      <c r="AI124">
        <v>273</v>
      </c>
      <c r="AJ124">
        <v>99</v>
      </c>
      <c r="AK124">
        <v>14735</v>
      </c>
      <c r="AL124">
        <v>11453</v>
      </c>
      <c r="AM124">
        <v>3282</v>
      </c>
      <c r="AN124">
        <v>1905</v>
      </c>
      <c r="AO124">
        <v>1160</v>
      </c>
      <c r="AP124">
        <v>745</v>
      </c>
      <c r="AQ124">
        <v>72</v>
      </c>
      <c r="AR124">
        <v>35</v>
      </c>
      <c r="AS124">
        <v>37</v>
      </c>
      <c r="AT124">
        <v>79</v>
      </c>
      <c r="AU124">
        <v>64</v>
      </c>
      <c r="AV124">
        <v>15</v>
      </c>
      <c r="AW124">
        <v>100</v>
      </c>
      <c r="AX124">
        <v>60</v>
      </c>
      <c r="AY124">
        <v>40</v>
      </c>
      <c r="AZ124">
        <v>1654</v>
      </c>
      <c r="BA124">
        <v>1001</v>
      </c>
      <c r="BB124">
        <v>653</v>
      </c>
      <c r="BC124">
        <v>1816</v>
      </c>
      <c r="BD124">
        <v>1111</v>
      </c>
      <c r="BE124">
        <v>705</v>
      </c>
      <c r="BF124">
        <v>72</v>
      </c>
      <c r="BG124">
        <v>35</v>
      </c>
      <c r="BH124">
        <v>37</v>
      </c>
      <c r="BI124">
        <v>77</v>
      </c>
      <c r="BJ124">
        <v>63</v>
      </c>
      <c r="BK124">
        <v>14</v>
      </c>
      <c r="BL124">
        <v>76</v>
      </c>
      <c r="BM124">
        <v>52</v>
      </c>
      <c r="BN124">
        <v>24</v>
      </c>
      <c r="BO124">
        <v>1591</v>
      </c>
      <c r="BP124">
        <v>961</v>
      </c>
      <c r="BQ124">
        <v>630</v>
      </c>
      <c r="BR124">
        <v>89</v>
      </c>
      <c r="BS124">
        <v>49</v>
      </c>
      <c r="BT124">
        <v>40</v>
      </c>
      <c r="BU124">
        <v>0</v>
      </c>
      <c r="BV124">
        <v>0</v>
      </c>
      <c r="BW124">
        <v>0</v>
      </c>
      <c r="BX124">
        <v>2</v>
      </c>
      <c r="BY124">
        <v>1</v>
      </c>
      <c r="BZ124">
        <v>1</v>
      </c>
      <c r="CA124">
        <v>24</v>
      </c>
      <c r="CB124">
        <v>8</v>
      </c>
      <c r="CC124">
        <v>16</v>
      </c>
      <c r="CD124">
        <v>63</v>
      </c>
      <c r="CE124">
        <v>40</v>
      </c>
      <c r="CF124">
        <v>23</v>
      </c>
      <c r="CG124">
        <v>23169</v>
      </c>
      <c r="CH124">
        <v>7922</v>
      </c>
      <c r="CI124">
        <v>15247</v>
      </c>
    </row>
    <row r="125" spans="1:87">
      <c r="A125" s="1" t="s">
        <v>337</v>
      </c>
      <c r="B125" s="1" t="s">
        <v>338</v>
      </c>
      <c r="C125">
        <v>9068</v>
      </c>
      <c r="D125">
        <v>37347</v>
      </c>
      <c r="E125">
        <v>18944</v>
      </c>
      <c r="F125">
        <v>18403</v>
      </c>
      <c r="G125">
        <v>3663</v>
      </c>
      <c r="H125">
        <v>1899</v>
      </c>
      <c r="I125">
        <v>1764</v>
      </c>
      <c r="J125">
        <v>4817</v>
      </c>
      <c r="K125">
        <v>2431</v>
      </c>
      <c r="L125">
        <v>2386</v>
      </c>
      <c r="M125">
        <v>851</v>
      </c>
      <c r="N125">
        <v>447</v>
      </c>
      <c r="O125">
        <v>404</v>
      </c>
      <c r="P125">
        <v>29140</v>
      </c>
      <c r="Q125">
        <v>15322</v>
      </c>
      <c r="R125">
        <v>13818</v>
      </c>
      <c r="S125">
        <v>8207</v>
      </c>
      <c r="T125">
        <v>3622</v>
      </c>
      <c r="U125">
        <v>4585</v>
      </c>
      <c r="V125">
        <v>16097</v>
      </c>
      <c r="W125">
        <v>11473</v>
      </c>
      <c r="X125">
        <v>4624</v>
      </c>
      <c r="Y125">
        <v>14350</v>
      </c>
      <c r="Z125">
        <v>10454</v>
      </c>
      <c r="AA125">
        <v>3896</v>
      </c>
      <c r="AB125">
        <v>115</v>
      </c>
      <c r="AC125">
        <v>63</v>
      </c>
      <c r="AD125">
        <v>52</v>
      </c>
      <c r="AE125">
        <v>136</v>
      </c>
      <c r="AF125">
        <v>101</v>
      </c>
      <c r="AG125">
        <v>35</v>
      </c>
      <c r="AH125">
        <v>328</v>
      </c>
      <c r="AI125">
        <v>236</v>
      </c>
      <c r="AJ125">
        <v>92</v>
      </c>
      <c r="AK125">
        <v>13771</v>
      </c>
      <c r="AL125">
        <v>10054</v>
      </c>
      <c r="AM125">
        <v>3717</v>
      </c>
      <c r="AN125">
        <v>1747</v>
      </c>
      <c r="AO125">
        <v>1019</v>
      </c>
      <c r="AP125">
        <v>728</v>
      </c>
      <c r="AQ125">
        <v>92</v>
      </c>
      <c r="AR125">
        <v>50</v>
      </c>
      <c r="AS125">
        <v>42</v>
      </c>
      <c r="AT125">
        <v>33</v>
      </c>
      <c r="AU125">
        <v>15</v>
      </c>
      <c r="AV125">
        <v>18</v>
      </c>
      <c r="AW125">
        <v>76</v>
      </c>
      <c r="AX125">
        <v>43</v>
      </c>
      <c r="AY125">
        <v>33</v>
      </c>
      <c r="AZ125">
        <v>1546</v>
      </c>
      <c r="BA125">
        <v>911</v>
      </c>
      <c r="BB125">
        <v>635</v>
      </c>
      <c r="BC125">
        <v>1504</v>
      </c>
      <c r="BD125">
        <v>863</v>
      </c>
      <c r="BE125">
        <v>641</v>
      </c>
      <c r="BF125">
        <v>89</v>
      </c>
      <c r="BG125">
        <v>47</v>
      </c>
      <c r="BH125">
        <v>42</v>
      </c>
      <c r="BI125">
        <v>28</v>
      </c>
      <c r="BJ125">
        <v>13</v>
      </c>
      <c r="BK125">
        <v>15</v>
      </c>
      <c r="BL125">
        <v>65</v>
      </c>
      <c r="BM125">
        <v>35</v>
      </c>
      <c r="BN125">
        <v>30</v>
      </c>
      <c r="BO125">
        <v>1322</v>
      </c>
      <c r="BP125">
        <v>768</v>
      </c>
      <c r="BQ125">
        <v>554</v>
      </c>
      <c r="BR125">
        <v>243</v>
      </c>
      <c r="BS125">
        <v>156</v>
      </c>
      <c r="BT125">
        <v>87</v>
      </c>
      <c r="BU125">
        <v>3</v>
      </c>
      <c r="BV125">
        <v>3</v>
      </c>
      <c r="BW125">
        <v>0</v>
      </c>
      <c r="BX125">
        <v>5</v>
      </c>
      <c r="BY125">
        <v>2</v>
      </c>
      <c r="BZ125">
        <v>3</v>
      </c>
      <c r="CA125">
        <v>11</v>
      </c>
      <c r="CB125">
        <v>8</v>
      </c>
      <c r="CC125">
        <v>3</v>
      </c>
      <c r="CD125">
        <v>224</v>
      </c>
      <c r="CE125">
        <v>143</v>
      </c>
      <c r="CF125">
        <v>81</v>
      </c>
      <c r="CG125">
        <v>21250</v>
      </c>
      <c r="CH125">
        <v>7471</v>
      </c>
      <c r="CI125">
        <v>13779</v>
      </c>
    </row>
    <row r="126" spans="1:87">
      <c r="A126" s="1" t="s">
        <v>339</v>
      </c>
      <c r="B126" s="1" t="s">
        <v>340</v>
      </c>
      <c r="C126">
        <v>5423</v>
      </c>
      <c r="D126">
        <v>21171</v>
      </c>
      <c r="E126">
        <v>10838</v>
      </c>
      <c r="F126">
        <v>10333</v>
      </c>
      <c r="G126">
        <v>1811</v>
      </c>
      <c r="H126">
        <v>948</v>
      </c>
      <c r="I126">
        <v>863</v>
      </c>
      <c r="J126">
        <v>748</v>
      </c>
      <c r="K126">
        <v>386</v>
      </c>
      <c r="L126">
        <v>362</v>
      </c>
      <c r="M126">
        <v>215</v>
      </c>
      <c r="N126">
        <v>105</v>
      </c>
      <c r="O126">
        <v>110</v>
      </c>
      <c r="P126">
        <v>18391</v>
      </c>
      <c r="Q126">
        <v>9588</v>
      </c>
      <c r="R126">
        <v>8803</v>
      </c>
      <c r="S126">
        <v>2780</v>
      </c>
      <c r="T126">
        <v>1250</v>
      </c>
      <c r="U126">
        <v>1530</v>
      </c>
      <c r="V126">
        <v>9230</v>
      </c>
      <c r="W126">
        <v>6657</v>
      </c>
      <c r="X126">
        <v>2573</v>
      </c>
      <c r="Y126">
        <v>8314</v>
      </c>
      <c r="Z126">
        <v>6189</v>
      </c>
      <c r="AA126">
        <v>2125</v>
      </c>
      <c r="AB126">
        <v>56</v>
      </c>
      <c r="AC126">
        <v>35</v>
      </c>
      <c r="AD126">
        <v>21</v>
      </c>
      <c r="AE126">
        <v>311</v>
      </c>
      <c r="AF126">
        <v>228</v>
      </c>
      <c r="AG126">
        <v>83</v>
      </c>
      <c r="AH126">
        <v>546</v>
      </c>
      <c r="AI126">
        <v>436</v>
      </c>
      <c r="AJ126">
        <v>110</v>
      </c>
      <c r="AK126">
        <v>7401</v>
      </c>
      <c r="AL126">
        <v>5490</v>
      </c>
      <c r="AM126">
        <v>1911</v>
      </c>
      <c r="AN126">
        <v>916</v>
      </c>
      <c r="AO126">
        <v>468</v>
      </c>
      <c r="AP126">
        <v>448</v>
      </c>
      <c r="AQ126">
        <v>55</v>
      </c>
      <c r="AR126">
        <v>26</v>
      </c>
      <c r="AS126">
        <v>29</v>
      </c>
      <c r="AT126">
        <v>30</v>
      </c>
      <c r="AU126">
        <v>15</v>
      </c>
      <c r="AV126">
        <v>15</v>
      </c>
      <c r="AW126">
        <v>50</v>
      </c>
      <c r="AX126">
        <v>22</v>
      </c>
      <c r="AY126">
        <v>28</v>
      </c>
      <c r="AZ126">
        <v>781</v>
      </c>
      <c r="BA126">
        <v>405</v>
      </c>
      <c r="BB126">
        <v>376</v>
      </c>
      <c r="BC126">
        <v>869</v>
      </c>
      <c r="BD126">
        <v>442</v>
      </c>
      <c r="BE126">
        <v>427</v>
      </c>
      <c r="BF126">
        <v>55</v>
      </c>
      <c r="BG126">
        <v>26</v>
      </c>
      <c r="BH126">
        <v>29</v>
      </c>
      <c r="BI126">
        <v>29</v>
      </c>
      <c r="BJ126">
        <v>14</v>
      </c>
      <c r="BK126">
        <v>15</v>
      </c>
      <c r="BL126">
        <v>46</v>
      </c>
      <c r="BM126">
        <v>20</v>
      </c>
      <c r="BN126">
        <v>26</v>
      </c>
      <c r="BO126">
        <v>739</v>
      </c>
      <c r="BP126">
        <v>382</v>
      </c>
      <c r="BQ126">
        <v>357</v>
      </c>
      <c r="BR126">
        <v>47</v>
      </c>
      <c r="BS126">
        <v>26</v>
      </c>
      <c r="BT126">
        <v>21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0</v>
      </c>
      <c r="CA126">
        <v>4</v>
      </c>
      <c r="CB126">
        <v>2</v>
      </c>
      <c r="CC126">
        <v>2</v>
      </c>
      <c r="CD126">
        <v>42</v>
      </c>
      <c r="CE126">
        <v>23</v>
      </c>
      <c r="CF126">
        <v>19</v>
      </c>
      <c r="CG126">
        <v>11941</v>
      </c>
      <c r="CH126">
        <v>4181</v>
      </c>
      <c r="CI126">
        <v>7760</v>
      </c>
    </row>
    <row r="127" spans="1:87">
      <c r="A127" s="1" t="s">
        <v>341</v>
      </c>
      <c r="B127" s="1" t="s">
        <v>342</v>
      </c>
      <c r="C127">
        <v>7716</v>
      </c>
      <c r="D127">
        <v>29319</v>
      </c>
      <c r="E127">
        <v>15225</v>
      </c>
      <c r="F127">
        <v>14094</v>
      </c>
      <c r="G127">
        <v>2792</v>
      </c>
      <c r="H127">
        <v>1455</v>
      </c>
      <c r="I127">
        <v>1337</v>
      </c>
      <c r="J127">
        <v>1468</v>
      </c>
      <c r="K127">
        <v>758</v>
      </c>
      <c r="L127">
        <v>710</v>
      </c>
      <c r="M127">
        <v>356</v>
      </c>
      <c r="N127">
        <v>182</v>
      </c>
      <c r="O127">
        <v>174</v>
      </c>
      <c r="P127">
        <v>24628</v>
      </c>
      <c r="Q127">
        <v>13144</v>
      </c>
      <c r="R127">
        <v>11484</v>
      </c>
      <c r="S127">
        <v>4691</v>
      </c>
      <c r="T127">
        <v>2081</v>
      </c>
      <c r="U127">
        <v>2610</v>
      </c>
      <c r="V127">
        <v>12938</v>
      </c>
      <c r="W127">
        <v>9478</v>
      </c>
      <c r="X127">
        <v>3460</v>
      </c>
      <c r="Y127">
        <v>11932</v>
      </c>
      <c r="Z127">
        <v>8903</v>
      </c>
      <c r="AA127">
        <v>3029</v>
      </c>
      <c r="AB127">
        <v>59</v>
      </c>
      <c r="AC127">
        <v>36</v>
      </c>
      <c r="AD127">
        <v>23</v>
      </c>
      <c r="AE127">
        <v>96</v>
      </c>
      <c r="AF127">
        <v>72</v>
      </c>
      <c r="AG127">
        <v>24</v>
      </c>
      <c r="AH127">
        <v>335</v>
      </c>
      <c r="AI127">
        <v>255</v>
      </c>
      <c r="AJ127">
        <v>80</v>
      </c>
      <c r="AK127">
        <v>11442</v>
      </c>
      <c r="AL127">
        <v>8540</v>
      </c>
      <c r="AM127">
        <v>2902</v>
      </c>
      <c r="AN127">
        <v>1006</v>
      </c>
      <c r="AO127">
        <v>575</v>
      </c>
      <c r="AP127">
        <v>431</v>
      </c>
      <c r="AQ127">
        <v>42</v>
      </c>
      <c r="AR127">
        <v>18</v>
      </c>
      <c r="AS127">
        <v>24</v>
      </c>
      <c r="AT127">
        <v>13</v>
      </c>
      <c r="AU127">
        <v>7</v>
      </c>
      <c r="AV127">
        <v>6</v>
      </c>
      <c r="AW127">
        <v>48</v>
      </c>
      <c r="AX127">
        <v>29</v>
      </c>
      <c r="AY127">
        <v>19</v>
      </c>
      <c r="AZ127">
        <v>903</v>
      </c>
      <c r="BA127">
        <v>521</v>
      </c>
      <c r="BB127">
        <v>382</v>
      </c>
      <c r="BC127">
        <v>912</v>
      </c>
      <c r="BD127">
        <v>517</v>
      </c>
      <c r="BE127">
        <v>395</v>
      </c>
      <c r="BF127">
        <v>42</v>
      </c>
      <c r="BG127">
        <v>18</v>
      </c>
      <c r="BH127">
        <v>24</v>
      </c>
      <c r="BI127">
        <v>12</v>
      </c>
      <c r="BJ127">
        <v>6</v>
      </c>
      <c r="BK127">
        <v>6</v>
      </c>
      <c r="BL127">
        <v>43</v>
      </c>
      <c r="BM127">
        <v>25</v>
      </c>
      <c r="BN127">
        <v>18</v>
      </c>
      <c r="BO127">
        <v>815</v>
      </c>
      <c r="BP127">
        <v>468</v>
      </c>
      <c r="BQ127">
        <v>347</v>
      </c>
      <c r="BR127">
        <v>94</v>
      </c>
      <c r="BS127">
        <v>58</v>
      </c>
      <c r="BT127">
        <v>36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0</v>
      </c>
      <c r="CA127">
        <v>5</v>
      </c>
      <c r="CB127">
        <v>4</v>
      </c>
      <c r="CC127">
        <v>1</v>
      </c>
      <c r="CD127">
        <v>88</v>
      </c>
      <c r="CE127">
        <v>53</v>
      </c>
      <c r="CF127">
        <v>35</v>
      </c>
      <c r="CG127">
        <v>16381</v>
      </c>
      <c r="CH127">
        <v>5747</v>
      </c>
      <c r="CI127">
        <v>10634</v>
      </c>
    </row>
    <row r="128" spans="1:87">
      <c r="A128" s="1" t="s">
        <v>343</v>
      </c>
      <c r="B128" s="1" t="s">
        <v>344</v>
      </c>
      <c r="C128">
        <v>11125</v>
      </c>
      <c r="D128">
        <v>43729</v>
      </c>
      <c r="E128">
        <v>22625</v>
      </c>
      <c r="F128">
        <v>21104</v>
      </c>
      <c r="G128">
        <v>4791</v>
      </c>
      <c r="H128">
        <v>2439</v>
      </c>
      <c r="I128">
        <v>2352</v>
      </c>
      <c r="J128">
        <v>2362</v>
      </c>
      <c r="K128">
        <v>1205</v>
      </c>
      <c r="L128">
        <v>1157</v>
      </c>
      <c r="M128">
        <v>797</v>
      </c>
      <c r="N128">
        <v>412</v>
      </c>
      <c r="O128">
        <v>385</v>
      </c>
      <c r="P128">
        <v>34105</v>
      </c>
      <c r="Q128">
        <v>18512</v>
      </c>
      <c r="R128">
        <v>15593</v>
      </c>
      <c r="S128">
        <v>9624</v>
      </c>
      <c r="T128">
        <v>4113</v>
      </c>
      <c r="U128">
        <v>5511</v>
      </c>
      <c r="V128">
        <v>19206</v>
      </c>
      <c r="W128">
        <v>14381</v>
      </c>
      <c r="X128">
        <v>4825</v>
      </c>
      <c r="Y128">
        <v>17490</v>
      </c>
      <c r="Z128">
        <v>13574</v>
      </c>
      <c r="AA128">
        <v>3916</v>
      </c>
      <c r="AB128">
        <v>88</v>
      </c>
      <c r="AC128">
        <v>45</v>
      </c>
      <c r="AD128">
        <v>43</v>
      </c>
      <c r="AE128">
        <v>220</v>
      </c>
      <c r="AF128">
        <v>161</v>
      </c>
      <c r="AG128">
        <v>59</v>
      </c>
      <c r="AH128">
        <v>287</v>
      </c>
      <c r="AI128">
        <v>225</v>
      </c>
      <c r="AJ128">
        <v>62</v>
      </c>
      <c r="AK128">
        <v>16895</v>
      </c>
      <c r="AL128">
        <v>13143</v>
      </c>
      <c r="AM128">
        <v>3752</v>
      </c>
      <c r="AN128">
        <v>1716</v>
      </c>
      <c r="AO128">
        <v>807</v>
      </c>
      <c r="AP128">
        <v>909</v>
      </c>
      <c r="AQ128">
        <v>108</v>
      </c>
      <c r="AR128">
        <v>42</v>
      </c>
      <c r="AS128">
        <v>66</v>
      </c>
      <c r="AT128">
        <v>12</v>
      </c>
      <c r="AU128">
        <v>4</v>
      </c>
      <c r="AV128">
        <v>8</v>
      </c>
      <c r="AW128">
        <v>40</v>
      </c>
      <c r="AX128">
        <v>9</v>
      </c>
      <c r="AY128">
        <v>31</v>
      </c>
      <c r="AZ128">
        <v>1556</v>
      </c>
      <c r="BA128">
        <v>752</v>
      </c>
      <c r="BB128">
        <v>804</v>
      </c>
      <c r="BC128">
        <v>1489</v>
      </c>
      <c r="BD128">
        <v>684</v>
      </c>
      <c r="BE128">
        <v>805</v>
      </c>
      <c r="BF128">
        <v>107</v>
      </c>
      <c r="BG128">
        <v>42</v>
      </c>
      <c r="BH128">
        <v>65</v>
      </c>
      <c r="BI128">
        <v>12</v>
      </c>
      <c r="BJ128">
        <v>4</v>
      </c>
      <c r="BK128">
        <v>8</v>
      </c>
      <c r="BL128">
        <v>27</v>
      </c>
      <c r="BM128">
        <v>6</v>
      </c>
      <c r="BN128">
        <v>21</v>
      </c>
      <c r="BO128">
        <v>1343</v>
      </c>
      <c r="BP128">
        <v>632</v>
      </c>
      <c r="BQ128">
        <v>711</v>
      </c>
      <c r="BR128">
        <v>227</v>
      </c>
      <c r="BS128">
        <v>123</v>
      </c>
      <c r="BT128">
        <v>104</v>
      </c>
      <c r="BU128">
        <v>1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13</v>
      </c>
      <c r="CB128">
        <v>3</v>
      </c>
      <c r="CC128">
        <v>10</v>
      </c>
      <c r="CD128">
        <v>213</v>
      </c>
      <c r="CE128">
        <v>120</v>
      </c>
      <c r="CF128">
        <v>93</v>
      </c>
      <c r="CG128">
        <v>24523</v>
      </c>
      <c r="CH128">
        <v>8244</v>
      </c>
      <c r="CI128">
        <v>16279</v>
      </c>
    </row>
    <row r="129" spans="1:87">
      <c r="A129" s="1" t="s">
        <v>345</v>
      </c>
      <c r="B129" s="1" t="s">
        <v>346</v>
      </c>
      <c r="C129">
        <v>8255</v>
      </c>
      <c r="D129">
        <v>35780</v>
      </c>
      <c r="E129">
        <v>18239</v>
      </c>
      <c r="F129">
        <v>17541</v>
      </c>
      <c r="G129">
        <v>4260</v>
      </c>
      <c r="H129">
        <v>2187</v>
      </c>
      <c r="I129">
        <v>2073</v>
      </c>
      <c r="J129">
        <v>3020</v>
      </c>
      <c r="K129">
        <v>1510</v>
      </c>
      <c r="L129">
        <v>1510</v>
      </c>
      <c r="M129">
        <v>490</v>
      </c>
      <c r="N129">
        <v>238</v>
      </c>
      <c r="O129">
        <v>252</v>
      </c>
      <c r="P129">
        <v>26638</v>
      </c>
      <c r="Q129">
        <v>13928</v>
      </c>
      <c r="R129">
        <v>12710</v>
      </c>
      <c r="S129">
        <v>9142</v>
      </c>
      <c r="T129">
        <v>4311</v>
      </c>
      <c r="U129">
        <v>4831</v>
      </c>
      <c r="V129">
        <v>14997</v>
      </c>
      <c r="W129">
        <v>10774</v>
      </c>
      <c r="X129">
        <v>4223</v>
      </c>
      <c r="Y129">
        <v>14417</v>
      </c>
      <c r="Z129">
        <v>10491</v>
      </c>
      <c r="AA129">
        <v>3926</v>
      </c>
      <c r="AB129">
        <v>30</v>
      </c>
      <c r="AC129">
        <v>24</v>
      </c>
      <c r="AD129">
        <v>6</v>
      </c>
      <c r="AE129">
        <v>39</v>
      </c>
      <c r="AF129">
        <v>30</v>
      </c>
      <c r="AG129">
        <v>9</v>
      </c>
      <c r="AH129">
        <v>176</v>
      </c>
      <c r="AI129">
        <v>57</v>
      </c>
      <c r="AJ129">
        <v>119</v>
      </c>
      <c r="AK129">
        <v>14172</v>
      </c>
      <c r="AL129">
        <v>10380</v>
      </c>
      <c r="AM129">
        <v>3792</v>
      </c>
      <c r="AN129">
        <v>580</v>
      </c>
      <c r="AO129">
        <v>283</v>
      </c>
      <c r="AP129">
        <v>297</v>
      </c>
      <c r="AQ129">
        <v>16</v>
      </c>
      <c r="AR129">
        <v>8</v>
      </c>
      <c r="AS129">
        <v>8</v>
      </c>
      <c r="AT129">
        <v>3</v>
      </c>
      <c r="AU129">
        <v>0</v>
      </c>
      <c r="AV129">
        <v>3</v>
      </c>
      <c r="AW129">
        <v>49</v>
      </c>
      <c r="AX129">
        <v>12</v>
      </c>
      <c r="AY129">
        <v>37</v>
      </c>
      <c r="AZ129">
        <v>512</v>
      </c>
      <c r="BA129">
        <v>263</v>
      </c>
      <c r="BB129">
        <v>249</v>
      </c>
      <c r="BC129">
        <v>399</v>
      </c>
      <c r="BD129">
        <v>199</v>
      </c>
      <c r="BE129">
        <v>200</v>
      </c>
      <c r="BF129">
        <v>15</v>
      </c>
      <c r="BG129">
        <v>7</v>
      </c>
      <c r="BH129">
        <v>8</v>
      </c>
      <c r="BI129">
        <v>2</v>
      </c>
      <c r="BJ129">
        <v>0</v>
      </c>
      <c r="BK129">
        <v>2</v>
      </c>
      <c r="BL129">
        <v>15</v>
      </c>
      <c r="BM129">
        <v>7</v>
      </c>
      <c r="BN129">
        <v>8</v>
      </c>
      <c r="BO129">
        <v>367</v>
      </c>
      <c r="BP129">
        <v>185</v>
      </c>
      <c r="BQ129">
        <v>182</v>
      </c>
      <c r="BR129">
        <v>181</v>
      </c>
      <c r="BS129">
        <v>84</v>
      </c>
      <c r="BT129">
        <v>97</v>
      </c>
      <c r="BU129">
        <v>1</v>
      </c>
      <c r="BV129">
        <v>1</v>
      </c>
      <c r="BW129">
        <v>0</v>
      </c>
      <c r="BX129">
        <v>1</v>
      </c>
      <c r="BY129">
        <v>0</v>
      </c>
      <c r="BZ129">
        <v>1</v>
      </c>
      <c r="CA129">
        <v>34</v>
      </c>
      <c r="CB129">
        <v>5</v>
      </c>
      <c r="CC129">
        <v>29</v>
      </c>
      <c r="CD129">
        <v>145</v>
      </c>
      <c r="CE129">
        <v>78</v>
      </c>
      <c r="CF129">
        <v>67</v>
      </c>
      <c r="CG129">
        <v>20783</v>
      </c>
      <c r="CH129">
        <v>7465</v>
      </c>
      <c r="CI129">
        <v>13318</v>
      </c>
    </row>
    <row r="130" spans="1:87">
      <c r="A130" s="1" t="s">
        <v>347</v>
      </c>
      <c r="B130" s="1" t="s">
        <v>348</v>
      </c>
      <c r="C130">
        <v>17410</v>
      </c>
      <c r="D130">
        <v>68132</v>
      </c>
      <c r="E130">
        <v>35366</v>
      </c>
      <c r="F130">
        <v>32766</v>
      </c>
      <c r="G130">
        <v>7299</v>
      </c>
      <c r="H130">
        <v>3823</v>
      </c>
      <c r="I130">
        <v>3476</v>
      </c>
      <c r="J130">
        <v>7659</v>
      </c>
      <c r="K130">
        <v>3874</v>
      </c>
      <c r="L130">
        <v>3785</v>
      </c>
      <c r="M130">
        <v>1819</v>
      </c>
      <c r="N130">
        <v>970</v>
      </c>
      <c r="O130">
        <v>849</v>
      </c>
      <c r="P130">
        <v>54391</v>
      </c>
      <c r="Q130">
        <v>29240</v>
      </c>
      <c r="R130">
        <v>25151</v>
      </c>
      <c r="S130">
        <v>13741</v>
      </c>
      <c r="T130">
        <v>6126</v>
      </c>
      <c r="U130">
        <v>7615</v>
      </c>
      <c r="V130">
        <v>28464</v>
      </c>
      <c r="W130">
        <v>21241</v>
      </c>
      <c r="X130">
        <v>7223</v>
      </c>
      <c r="Y130">
        <v>26423</v>
      </c>
      <c r="Z130">
        <v>20053</v>
      </c>
      <c r="AA130">
        <v>6370</v>
      </c>
      <c r="AB130">
        <v>118</v>
      </c>
      <c r="AC130">
        <v>97</v>
      </c>
      <c r="AD130">
        <v>21</v>
      </c>
      <c r="AE130">
        <v>346</v>
      </c>
      <c r="AF130">
        <v>261</v>
      </c>
      <c r="AG130">
        <v>85</v>
      </c>
      <c r="AH130">
        <v>1315</v>
      </c>
      <c r="AI130">
        <v>873</v>
      </c>
      <c r="AJ130">
        <v>442</v>
      </c>
      <c r="AK130">
        <v>24644</v>
      </c>
      <c r="AL130">
        <v>18822</v>
      </c>
      <c r="AM130">
        <v>5822</v>
      </c>
      <c r="AN130">
        <v>2041</v>
      </c>
      <c r="AO130">
        <v>1188</v>
      </c>
      <c r="AP130">
        <v>853</v>
      </c>
      <c r="AQ130">
        <v>32</v>
      </c>
      <c r="AR130">
        <v>19</v>
      </c>
      <c r="AS130">
        <v>13</v>
      </c>
      <c r="AT130">
        <v>42</v>
      </c>
      <c r="AU130">
        <v>17</v>
      </c>
      <c r="AV130">
        <v>25</v>
      </c>
      <c r="AW130">
        <v>113</v>
      </c>
      <c r="AX130">
        <v>66</v>
      </c>
      <c r="AY130">
        <v>47</v>
      </c>
      <c r="AZ130">
        <v>1854</v>
      </c>
      <c r="BA130">
        <v>1086</v>
      </c>
      <c r="BB130">
        <v>768</v>
      </c>
      <c r="BC130">
        <v>1809</v>
      </c>
      <c r="BD130">
        <v>1048</v>
      </c>
      <c r="BE130">
        <v>761</v>
      </c>
      <c r="BF130">
        <v>30</v>
      </c>
      <c r="BG130">
        <v>18</v>
      </c>
      <c r="BH130">
        <v>12</v>
      </c>
      <c r="BI130">
        <v>35</v>
      </c>
      <c r="BJ130">
        <v>14</v>
      </c>
      <c r="BK130">
        <v>21</v>
      </c>
      <c r="BL130">
        <v>101</v>
      </c>
      <c r="BM130">
        <v>57</v>
      </c>
      <c r="BN130">
        <v>44</v>
      </c>
      <c r="BO130">
        <v>1643</v>
      </c>
      <c r="BP130">
        <v>959</v>
      </c>
      <c r="BQ130">
        <v>684</v>
      </c>
      <c r="BR130">
        <v>232</v>
      </c>
      <c r="BS130">
        <v>140</v>
      </c>
      <c r="BT130">
        <v>92</v>
      </c>
      <c r="BU130">
        <v>2</v>
      </c>
      <c r="BV130">
        <v>1</v>
      </c>
      <c r="BW130">
        <v>1</v>
      </c>
      <c r="BX130">
        <v>7</v>
      </c>
      <c r="BY130">
        <v>3</v>
      </c>
      <c r="BZ130">
        <v>4</v>
      </c>
      <c r="CA130">
        <v>12</v>
      </c>
      <c r="CB130">
        <v>9</v>
      </c>
      <c r="CC130">
        <v>3</v>
      </c>
      <c r="CD130">
        <v>211</v>
      </c>
      <c r="CE130">
        <v>127</v>
      </c>
      <c r="CF130">
        <v>84</v>
      </c>
      <c r="CG130">
        <v>39668</v>
      </c>
      <c r="CH130">
        <v>14125</v>
      </c>
      <c r="CI130">
        <v>25543</v>
      </c>
    </row>
    <row r="131" spans="1:87">
      <c r="A131" s="1" t="s">
        <v>349</v>
      </c>
      <c r="B131" s="1" t="s">
        <v>350</v>
      </c>
      <c r="C131">
        <v>14511</v>
      </c>
      <c r="D131">
        <v>58199</v>
      </c>
      <c r="E131">
        <v>30069</v>
      </c>
      <c r="F131">
        <v>28130</v>
      </c>
      <c r="G131">
        <v>6889</v>
      </c>
      <c r="H131">
        <v>3520</v>
      </c>
      <c r="I131">
        <v>3369</v>
      </c>
      <c r="J131">
        <v>7461</v>
      </c>
      <c r="K131">
        <v>3819</v>
      </c>
      <c r="L131">
        <v>3642</v>
      </c>
      <c r="M131">
        <v>1365</v>
      </c>
      <c r="N131">
        <v>699</v>
      </c>
      <c r="O131">
        <v>666</v>
      </c>
      <c r="P131">
        <v>43375</v>
      </c>
      <c r="Q131">
        <v>23536</v>
      </c>
      <c r="R131">
        <v>19839</v>
      </c>
      <c r="S131">
        <v>14824</v>
      </c>
      <c r="T131">
        <v>6533</v>
      </c>
      <c r="U131">
        <v>8291</v>
      </c>
      <c r="V131">
        <v>24050</v>
      </c>
      <c r="W131">
        <v>18050</v>
      </c>
      <c r="X131">
        <v>6000</v>
      </c>
      <c r="Y131">
        <v>22695</v>
      </c>
      <c r="Z131">
        <v>17165</v>
      </c>
      <c r="AA131">
        <v>5530</v>
      </c>
      <c r="AB131">
        <v>44</v>
      </c>
      <c r="AC131">
        <v>37</v>
      </c>
      <c r="AD131">
        <v>7</v>
      </c>
      <c r="AE131">
        <v>145</v>
      </c>
      <c r="AF131">
        <v>104</v>
      </c>
      <c r="AG131">
        <v>41</v>
      </c>
      <c r="AH131">
        <v>294</v>
      </c>
      <c r="AI131">
        <v>186</v>
      </c>
      <c r="AJ131">
        <v>108</v>
      </c>
      <c r="AK131">
        <v>22212</v>
      </c>
      <c r="AL131">
        <v>16838</v>
      </c>
      <c r="AM131">
        <v>5374</v>
      </c>
      <c r="AN131">
        <v>1355</v>
      </c>
      <c r="AO131">
        <v>885</v>
      </c>
      <c r="AP131">
        <v>470</v>
      </c>
      <c r="AQ131">
        <v>19</v>
      </c>
      <c r="AR131">
        <v>13</v>
      </c>
      <c r="AS131">
        <v>6</v>
      </c>
      <c r="AT131">
        <v>65</v>
      </c>
      <c r="AU131">
        <v>49</v>
      </c>
      <c r="AV131">
        <v>16</v>
      </c>
      <c r="AW131">
        <v>31</v>
      </c>
      <c r="AX131">
        <v>15</v>
      </c>
      <c r="AY131">
        <v>16</v>
      </c>
      <c r="AZ131">
        <v>1240</v>
      </c>
      <c r="BA131">
        <v>808</v>
      </c>
      <c r="BB131">
        <v>432</v>
      </c>
      <c r="BC131">
        <v>1222</v>
      </c>
      <c r="BD131">
        <v>803</v>
      </c>
      <c r="BE131">
        <v>419</v>
      </c>
      <c r="BF131">
        <v>19</v>
      </c>
      <c r="BG131">
        <v>13</v>
      </c>
      <c r="BH131">
        <v>6</v>
      </c>
      <c r="BI131">
        <v>64</v>
      </c>
      <c r="BJ131">
        <v>48</v>
      </c>
      <c r="BK131">
        <v>16</v>
      </c>
      <c r="BL131">
        <v>15</v>
      </c>
      <c r="BM131">
        <v>6</v>
      </c>
      <c r="BN131">
        <v>9</v>
      </c>
      <c r="BO131">
        <v>1124</v>
      </c>
      <c r="BP131">
        <v>736</v>
      </c>
      <c r="BQ131">
        <v>388</v>
      </c>
      <c r="BR131">
        <v>133</v>
      </c>
      <c r="BS131">
        <v>82</v>
      </c>
      <c r="BT131">
        <v>51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0</v>
      </c>
      <c r="CA131">
        <v>16</v>
      </c>
      <c r="CB131">
        <v>9</v>
      </c>
      <c r="CC131">
        <v>7</v>
      </c>
      <c r="CD131">
        <v>116</v>
      </c>
      <c r="CE131">
        <v>72</v>
      </c>
      <c r="CF131">
        <v>44</v>
      </c>
      <c r="CG131">
        <v>34149</v>
      </c>
      <c r="CH131">
        <v>12019</v>
      </c>
      <c r="CI131">
        <v>22130</v>
      </c>
    </row>
    <row r="132" spans="1:87">
      <c r="A132" s="1" t="s">
        <v>351</v>
      </c>
      <c r="B132" s="1" t="s">
        <v>352</v>
      </c>
      <c r="C132">
        <v>10285</v>
      </c>
      <c r="D132">
        <v>42785</v>
      </c>
      <c r="E132">
        <v>22051</v>
      </c>
      <c r="F132">
        <v>20734</v>
      </c>
      <c r="G132">
        <v>5299</v>
      </c>
      <c r="H132">
        <v>2670</v>
      </c>
      <c r="I132">
        <v>2629</v>
      </c>
      <c r="J132">
        <v>5309</v>
      </c>
      <c r="K132">
        <v>2671</v>
      </c>
      <c r="L132">
        <v>2638</v>
      </c>
      <c r="M132">
        <v>704</v>
      </c>
      <c r="N132">
        <v>371</v>
      </c>
      <c r="O132">
        <v>333</v>
      </c>
      <c r="P132">
        <v>29956</v>
      </c>
      <c r="Q132">
        <v>16311</v>
      </c>
      <c r="R132">
        <v>13645</v>
      </c>
      <c r="S132">
        <v>12829</v>
      </c>
      <c r="T132">
        <v>5740</v>
      </c>
      <c r="U132">
        <v>7089</v>
      </c>
      <c r="V132">
        <v>21144</v>
      </c>
      <c r="W132">
        <v>14300</v>
      </c>
      <c r="X132">
        <v>6844</v>
      </c>
      <c r="Y132">
        <v>18977</v>
      </c>
      <c r="Z132">
        <v>13147</v>
      </c>
      <c r="AA132">
        <v>5830</v>
      </c>
      <c r="AB132">
        <v>106</v>
      </c>
      <c r="AC132">
        <v>60</v>
      </c>
      <c r="AD132">
        <v>46</v>
      </c>
      <c r="AE132">
        <v>138</v>
      </c>
      <c r="AF132">
        <v>97</v>
      </c>
      <c r="AG132">
        <v>41</v>
      </c>
      <c r="AH132">
        <v>444</v>
      </c>
      <c r="AI132">
        <v>226</v>
      </c>
      <c r="AJ132">
        <v>218</v>
      </c>
      <c r="AK132">
        <v>18289</v>
      </c>
      <c r="AL132">
        <v>12764</v>
      </c>
      <c r="AM132">
        <v>5525</v>
      </c>
      <c r="AN132">
        <v>2167</v>
      </c>
      <c r="AO132">
        <v>1153</v>
      </c>
      <c r="AP132">
        <v>1014</v>
      </c>
      <c r="AQ132">
        <v>83</v>
      </c>
      <c r="AR132">
        <v>39</v>
      </c>
      <c r="AS132">
        <v>44</v>
      </c>
      <c r="AT132">
        <v>28</v>
      </c>
      <c r="AU132">
        <v>15</v>
      </c>
      <c r="AV132">
        <v>13</v>
      </c>
      <c r="AW132">
        <v>42</v>
      </c>
      <c r="AX132">
        <v>21</v>
      </c>
      <c r="AY132">
        <v>21</v>
      </c>
      <c r="AZ132">
        <v>2014</v>
      </c>
      <c r="BA132">
        <v>1078</v>
      </c>
      <c r="BB132">
        <v>936</v>
      </c>
      <c r="BC132">
        <v>2062</v>
      </c>
      <c r="BD132">
        <v>1094</v>
      </c>
      <c r="BE132">
        <v>968</v>
      </c>
      <c r="BF132">
        <v>83</v>
      </c>
      <c r="BG132">
        <v>39</v>
      </c>
      <c r="BH132">
        <v>44</v>
      </c>
      <c r="BI132">
        <v>27</v>
      </c>
      <c r="BJ132">
        <v>14</v>
      </c>
      <c r="BK132">
        <v>13</v>
      </c>
      <c r="BL132">
        <v>28</v>
      </c>
      <c r="BM132">
        <v>14</v>
      </c>
      <c r="BN132">
        <v>14</v>
      </c>
      <c r="BO132">
        <v>1924</v>
      </c>
      <c r="BP132">
        <v>1027</v>
      </c>
      <c r="BQ132">
        <v>897</v>
      </c>
      <c r="BR132">
        <v>105</v>
      </c>
      <c r="BS132">
        <v>59</v>
      </c>
      <c r="BT132">
        <v>46</v>
      </c>
      <c r="BU132">
        <v>0</v>
      </c>
      <c r="BV132">
        <v>0</v>
      </c>
      <c r="BW132">
        <v>0</v>
      </c>
      <c r="BX132">
        <v>1</v>
      </c>
      <c r="BY132">
        <v>1</v>
      </c>
      <c r="BZ132">
        <v>0</v>
      </c>
      <c r="CA132">
        <v>14</v>
      </c>
      <c r="CB132">
        <v>7</v>
      </c>
      <c r="CC132">
        <v>7</v>
      </c>
      <c r="CD132">
        <v>90</v>
      </c>
      <c r="CE132">
        <v>51</v>
      </c>
      <c r="CF132">
        <v>39</v>
      </c>
      <c r="CG132">
        <v>21641</v>
      </c>
      <c r="CH132">
        <v>7751</v>
      </c>
      <c r="CI132">
        <v>13890</v>
      </c>
    </row>
    <row r="133" spans="1:87">
      <c r="A133" s="1" t="s">
        <v>353</v>
      </c>
      <c r="B133" s="1" t="s">
        <v>354</v>
      </c>
      <c r="C133">
        <v>10576</v>
      </c>
      <c r="D133">
        <v>41487</v>
      </c>
      <c r="E133">
        <v>21447</v>
      </c>
      <c r="F133">
        <v>20040</v>
      </c>
      <c r="G133">
        <v>4071</v>
      </c>
      <c r="H133">
        <v>2062</v>
      </c>
      <c r="I133">
        <v>2009</v>
      </c>
      <c r="J133">
        <v>2268</v>
      </c>
      <c r="K133">
        <v>1171</v>
      </c>
      <c r="L133">
        <v>1097</v>
      </c>
      <c r="M133">
        <v>424</v>
      </c>
      <c r="N133">
        <v>210</v>
      </c>
      <c r="O133">
        <v>214</v>
      </c>
      <c r="P133">
        <v>34583</v>
      </c>
      <c r="Q133">
        <v>18329</v>
      </c>
      <c r="R133">
        <v>16254</v>
      </c>
      <c r="S133">
        <v>6904</v>
      </c>
      <c r="T133">
        <v>3118</v>
      </c>
      <c r="U133">
        <v>3786</v>
      </c>
      <c r="V133">
        <v>17295</v>
      </c>
      <c r="W133">
        <v>13198</v>
      </c>
      <c r="X133">
        <v>4097</v>
      </c>
      <c r="Y133">
        <v>15909</v>
      </c>
      <c r="Z133">
        <v>12411</v>
      </c>
      <c r="AA133">
        <v>3498</v>
      </c>
      <c r="AB133">
        <v>48</v>
      </c>
      <c r="AC133">
        <v>30</v>
      </c>
      <c r="AD133">
        <v>18</v>
      </c>
      <c r="AE133">
        <v>109</v>
      </c>
      <c r="AF133">
        <v>84</v>
      </c>
      <c r="AG133">
        <v>25</v>
      </c>
      <c r="AH133">
        <v>331</v>
      </c>
      <c r="AI133">
        <v>259</v>
      </c>
      <c r="AJ133">
        <v>72</v>
      </c>
      <c r="AK133">
        <v>15421</v>
      </c>
      <c r="AL133">
        <v>12038</v>
      </c>
      <c r="AM133">
        <v>3383</v>
      </c>
      <c r="AN133">
        <v>1386</v>
      </c>
      <c r="AO133">
        <v>787</v>
      </c>
      <c r="AP133">
        <v>599</v>
      </c>
      <c r="AQ133">
        <v>25</v>
      </c>
      <c r="AR133">
        <v>13</v>
      </c>
      <c r="AS133">
        <v>12</v>
      </c>
      <c r="AT133">
        <v>17</v>
      </c>
      <c r="AU133">
        <v>10</v>
      </c>
      <c r="AV133">
        <v>7</v>
      </c>
      <c r="AW133">
        <v>29</v>
      </c>
      <c r="AX133">
        <v>18</v>
      </c>
      <c r="AY133">
        <v>11</v>
      </c>
      <c r="AZ133">
        <v>1315</v>
      </c>
      <c r="BA133">
        <v>746</v>
      </c>
      <c r="BB133">
        <v>569</v>
      </c>
      <c r="BC133">
        <v>1335</v>
      </c>
      <c r="BD133">
        <v>756</v>
      </c>
      <c r="BE133">
        <v>579</v>
      </c>
      <c r="BF133">
        <v>25</v>
      </c>
      <c r="BG133">
        <v>13</v>
      </c>
      <c r="BH133">
        <v>12</v>
      </c>
      <c r="BI133">
        <v>15</v>
      </c>
      <c r="BJ133">
        <v>8</v>
      </c>
      <c r="BK133">
        <v>7</v>
      </c>
      <c r="BL133">
        <v>25</v>
      </c>
      <c r="BM133">
        <v>15</v>
      </c>
      <c r="BN133">
        <v>10</v>
      </c>
      <c r="BO133">
        <v>1270</v>
      </c>
      <c r="BP133">
        <v>720</v>
      </c>
      <c r="BQ133">
        <v>550</v>
      </c>
      <c r="BR133">
        <v>51</v>
      </c>
      <c r="BS133">
        <v>31</v>
      </c>
      <c r="BT133">
        <v>20</v>
      </c>
      <c r="BU133">
        <v>0</v>
      </c>
      <c r="BV133">
        <v>0</v>
      </c>
      <c r="BW133">
        <v>0</v>
      </c>
      <c r="BX133">
        <v>2</v>
      </c>
      <c r="BY133">
        <v>2</v>
      </c>
      <c r="BZ133">
        <v>0</v>
      </c>
      <c r="CA133">
        <v>4</v>
      </c>
      <c r="CB133">
        <v>3</v>
      </c>
      <c r="CC133">
        <v>1</v>
      </c>
      <c r="CD133">
        <v>45</v>
      </c>
      <c r="CE133">
        <v>26</v>
      </c>
      <c r="CF133">
        <v>19</v>
      </c>
      <c r="CG133">
        <v>24192</v>
      </c>
      <c r="CH133">
        <v>8249</v>
      </c>
      <c r="CI133">
        <v>15943</v>
      </c>
    </row>
    <row r="134" spans="1:87">
      <c r="A134" s="1" t="s">
        <v>355</v>
      </c>
      <c r="B134" s="1" t="s">
        <v>356</v>
      </c>
      <c r="C134">
        <v>8456</v>
      </c>
      <c r="D134">
        <v>35113</v>
      </c>
      <c r="E134">
        <v>17900</v>
      </c>
      <c r="F134">
        <v>17213</v>
      </c>
      <c r="G134">
        <v>3395</v>
      </c>
      <c r="H134">
        <v>1775</v>
      </c>
      <c r="I134">
        <v>1620</v>
      </c>
      <c r="J134">
        <v>4082</v>
      </c>
      <c r="K134">
        <v>2116</v>
      </c>
      <c r="L134">
        <v>1966</v>
      </c>
      <c r="M134">
        <v>807</v>
      </c>
      <c r="N134">
        <v>420</v>
      </c>
      <c r="O134">
        <v>387</v>
      </c>
      <c r="P134">
        <v>28220</v>
      </c>
      <c r="Q134">
        <v>15106</v>
      </c>
      <c r="R134">
        <v>13114</v>
      </c>
      <c r="S134">
        <v>6893</v>
      </c>
      <c r="T134">
        <v>2794</v>
      </c>
      <c r="U134">
        <v>4099</v>
      </c>
      <c r="V134">
        <v>14292</v>
      </c>
      <c r="W134">
        <v>10637</v>
      </c>
      <c r="X134">
        <v>3655</v>
      </c>
      <c r="Y134">
        <v>12397</v>
      </c>
      <c r="Z134">
        <v>9640</v>
      </c>
      <c r="AA134">
        <v>2757</v>
      </c>
      <c r="AB134">
        <v>105</v>
      </c>
      <c r="AC134">
        <v>65</v>
      </c>
      <c r="AD134">
        <v>40</v>
      </c>
      <c r="AE134">
        <v>78</v>
      </c>
      <c r="AF134">
        <v>60</v>
      </c>
      <c r="AG134">
        <v>18</v>
      </c>
      <c r="AH134">
        <v>582</v>
      </c>
      <c r="AI134">
        <v>471</v>
      </c>
      <c r="AJ134">
        <v>111</v>
      </c>
      <c r="AK134">
        <v>11632</v>
      </c>
      <c r="AL134">
        <v>9044</v>
      </c>
      <c r="AM134">
        <v>2588</v>
      </c>
      <c r="AN134">
        <v>1895</v>
      </c>
      <c r="AO134">
        <v>997</v>
      </c>
      <c r="AP134">
        <v>898</v>
      </c>
      <c r="AQ134">
        <v>121</v>
      </c>
      <c r="AR134">
        <v>50</v>
      </c>
      <c r="AS134">
        <v>71</v>
      </c>
      <c r="AT134">
        <v>24</v>
      </c>
      <c r="AU134">
        <v>14</v>
      </c>
      <c r="AV134">
        <v>10</v>
      </c>
      <c r="AW134">
        <v>148</v>
      </c>
      <c r="AX134">
        <v>106</v>
      </c>
      <c r="AY134">
        <v>42</v>
      </c>
      <c r="AZ134">
        <v>1602</v>
      </c>
      <c r="BA134">
        <v>827</v>
      </c>
      <c r="BB134">
        <v>775</v>
      </c>
      <c r="BC134">
        <v>1623</v>
      </c>
      <c r="BD134">
        <v>798</v>
      </c>
      <c r="BE134">
        <v>825</v>
      </c>
      <c r="BF134">
        <v>121</v>
      </c>
      <c r="BG134">
        <v>50</v>
      </c>
      <c r="BH134">
        <v>71</v>
      </c>
      <c r="BI134">
        <v>23</v>
      </c>
      <c r="BJ134">
        <v>13</v>
      </c>
      <c r="BK134">
        <v>10</v>
      </c>
      <c r="BL134">
        <v>45</v>
      </c>
      <c r="BM134">
        <v>32</v>
      </c>
      <c r="BN134">
        <v>13</v>
      </c>
      <c r="BO134">
        <v>1434</v>
      </c>
      <c r="BP134">
        <v>703</v>
      </c>
      <c r="BQ134">
        <v>731</v>
      </c>
      <c r="BR134">
        <v>272</v>
      </c>
      <c r="BS134">
        <v>199</v>
      </c>
      <c r="BT134">
        <v>73</v>
      </c>
      <c r="BU134">
        <v>0</v>
      </c>
      <c r="BV134">
        <v>0</v>
      </c>
      <c r="BW134">
        <v>0</v>
      </c>
      <c r="BX134">
        <v>1</v>
      </c>
      <c r="BY134">
        <v>1</v>
      </c>
      <c r="BZ134">
        <v>0</v>
      </c>
      <c r="CA134">
        <v>103</v>
      </c>
      <c r="CB134">
        <v>74</v>
      </c>
      <c r="CC134">
        <v>29</v>
      </c>
      <c r="CD134">
        <v>168</v>
      </c>
      <c r="CE134">
        <v>124</v>
      </c>
      <c r="CF134">
        <v>44</v>
      </c>
      <c r="CG134">
        <v>20821</v>
      </c>
      <c r="CH134">
        <v>7263</v>
      </c>
      <c r="CI134">
        <v>13558</v>
      </c>
    </row>
    <row r="135" spans="1:87">
      <c r="A135" s="1" t="s">
        <v>357</v>
      </c>
      <c r="B135" s="1" t="s">
        <v>358</v>
      </c>
      <c r="C135">
        <v>10647</v>
      </c>
      <c r="D135">
        <v>49484</v>
      </c>
      <c r="E135">
        <v>25763</v>
      </c>
      <c r="F135">
        <v>23721</v>
      </c>
      <c r="G135">
        <v>6268</v>
      </c>
      <c r="H135">
        <v>3247</v>
      </c>
      <c r="I135">
        <v>3021</v>
      </c>
      <c r="J135">
        <v>2456</v>
      </c>
      <c r="K135">
        <v>1230</v>
      </c>
      <c r="L135">
        <v>1226</v>
      </c>
      <c r="M135">
        <v>632</v>
      </c>
      <c r="N135">
        <v>335</v>
      </c>
      <c r="O135">
        <v>297</v>
      </c>
      <c r="P135">
        <v>36583</v>
      </c>
      <c r="Q135">
        <v>19583</v>
      </c>
      <c r="R135">
        <v>17000</v>
      </c>
      <c r="S135">
        <v>12901</v>
      </c>
      <c r="T135">
        <v>6180</v>
      </c>
      <c r="U135">
        <v>6721</v>
      </c>
      <c r="V135">
        <v>20011</v>
      </c>
      <c r="W135">
        <v>15409</v>
      </c>
      <c r="X135">
        <v>4602</v>
      </c>
      <c r="Y135">
        <v>18569</v>
      </c>
      <c r="Z135">
        <v>14670</v>
      </c>
      <c r="AA135">
        <v>3899</v>
      </c>
      <c r="AB135">
        <v>149</v>
      </c>
      <c r="AC135">
        <v>97</v>
      </c>
      <c r="AD135">
        <v>52</v>
      </c>
      <c r="AE135">
        <v>132</v>
      </c>
      <c r="AF135">
        <v>99</v>
      </c>
      <c r="AG135">
        <v>33</v>
      </c>
      <c r="AH135">
        <v>1240</v>
      </c>
      <c r="AI135">
        <v>860</v>
      </c>
      <c r="AJ135">
        <v>380</v>
      </c>
      <c r="AK135">
        <v>17048</v>
      </c>
      <c r="AL135">
        <v>13614</v>
      </c>
      <c r="AM135">
        <v>3434</v>
      </c>
      <c r="AN135">
        <v>1442</v>
      </c>
      <c r="AO135">
        <v>739</v>
      </c>
      <c r="AP135">
        <v>703</v>
      </c>
      <c r="AQ135">
        <v>110</v>
      </c>
      <c r="AR135">
        <v>43</v>
      </c>
      <c r="AS135">
        <v>67</v>
      </c>
      <c r="AT135">
        <v>24</v>
      </c>
      <c r="AU135">
        <v>14</v>
      </c>
      <c r="AV135">
        <v>10</v>
      </c>
      <c r="AW135">
        <v>135</v>
      </c>
      <c r="AX135">
        <v>44</v>
      </c>
      <c r="AY135">
        <v>91</v>
      </c>
      <c r="AZ135">
        <v>1173</v>
      </c>
      <c r="BA135">
        <v>638</v>
      </c>
      <c r="BB135">
        <v>535</v>
      </c>
      <c r="BC135">
        <v>1302</v>
      </c>
      <c r="BD135">
        <v>672</v>
      </c>
      <c r="BE135">
        <v>630</v>
      </c>
      <c r="BF135">
        <v>110</v>
      </c>
      <c r="BG135">
        <v>43</v>
      </c>
      <c r="BH135">
        <v>67</v>
      </c>
      <c r="BI135">
        <v>19</v>
      </c>
      <c r="BJ135">
        <v>10</v>
      </c>
      <c r="BK135">
        <v>9</v>
      </c>
      <c r="BL135">
        <v>111</v>
      </c>
      <c r="BM135">
        <v>33</v>
      </c>
      <c r="BN135">
        <v>78</v>
      </c>
      <c r="BO135">
        <v>1062</v>
      </c>
      <c r="BP135">
        <v>586</v>
      </c>
      <c r="BQ135">
        <v>476</v>
      </c>
      <c r="BR135">
        <v>140</v>
      </c>
      <c r="BS135">
        <v>67</v>
      </c>
      <c r="BT135">
        <v>73</v>
      </c>
      <c r="BU135">
        <v>0</v>
      </c>
      <c r="BV135">
        <v>0</v>
      </c>
      <c r="BW135">
        <v>0</v>
      </c>
      <c r="BX135">
        <v>5</v>
      </c>
      <c r="BY135">
        <v>4</v>
      </c>
      <c r="BZ135">
        <v>1</v>
      </c>
      <c r="CA135">
        <v>24</v>
      </c>
      <c r="CB135">
        <v>11</v>
      </c>
      <c r="CC135">
        <v>13</v>
      </c>
      <c r="CD135">
        <v>111</v>
      </c>
      <c r="CE135">
        <v>52</v>
      </c>
      <c r="CF135">
        <v>59</v>
      </c>
      <c r="CG135">
        <v>29473</v>
      </c>
      <c r="CH135">
        <v>10354</v>
      </c>
      <c r="CI135">
        <v>19119</v>
      </c>
    </row>
    <row r="136" spans="1:87">
      <c r="A136" s="1" t="s">
        <v>359</v>
      </c>
      <c r="B136" s="1" t="s">
        <v>360</v>
      </c>
      <c r="C136">
        <v>7273</v>
      </c>
      <c r="D136">
        <v>37599</v>
      </c>
      <c r="E136">
        <v>19364</v>
      </c>
      <c r="F136">
        <v>18235</v>
      </c>
      <c r="G136">
        <v>5756</v>
      </c>
      <c r="H136">
        <v>2865</v>
      </c>
      <c r="I136">
        <v>2891</v>
      </c>
      <c r="J136">
        <v>163</v>
      </c>
      <c r="K136">
        <v>88</v>
      </c>
      <c r="L136">
        <v>75</v>
      </c>
      <c r="M136">
        <v>89</v>
      </c>
      <c r="N136">
        <v>53</v>
      </c>
      <c r="O136">
        <v>36</v>
      </c>
      <c r="P136">
        <v>24296</v>
      </c>
      <c r="Q136">
        <v>12723</v>
      </c>
      <c r="R136">
        <v>11573</v>
      </c>
      <c r="S136">
        <v>13303</v>
      </c>
      <c r="T136">
        <v>6641</v>
      </c>
      <c r="U136">
        <v>6662</v>
      </c>
      <c r="V136">
        <v>13034</v>
      </c>
      <c r="W136">
        <v>10953</v>
      </c>
      <c r="X136">
        <v>2081</v>
      </c>
      <c r="Y136">
        <v>11380</v>
      </c>
      <c r="Z136">
        <v>9811</v>
      </c>
      <c r="AA136">
        <v>1569</v>
      </c>
      <c r="AB136">
        <v>39</v>
      </c>
      <c r="AC136">
        <v>24</v>
      </c>
      <c r="AD136">
        <v>15</v>
      </c>
      <c r="AE136">
        <v>97</v>
      </c>
      <c r="AF136">
        <v>73</v>
      </c>
      <c r="AG136">
        <v>24</v>
      </c>
      <c r="AH136">
        <v>1080</v>
      </c>
      <c r="AI136">
        <v>779</v>
      </c>
      <c r="AJ136">
        <v>301</v>
      </c>
      <c r="AK136">
        <v>10164</v>
      </c>
      <c r="AL136">
        <v>8935</v>
      </c>
      <c r="AM136">
        <v>1229</v>
      </c>
      <c r="AN136">
        <v>1654</v>
      </c>
      <c r="AO136">
        <v>1142</v>
      </c>
      <c r="AP136">
        <v>512</v>
      </c>
      <c r="AQ136">
        <v>16</v>
      </c>
      <c r="AR136">
        <v>12</v>
      </c>
      <c r="AS136">
        <v>4</v>
      </c>
      <c r="AT136">
        <v>25</v>
      </c>
      <c r="AU136">
        <v>21</v>
      </c>
      <c r="AV136">
        <v>4</v>
      </c>
      <c r="AW136">
        <v>173</v>
      </c>
      <c r="AX136">
        <v>100</v>
      </c>
      <c r="AY136">
        <v>73</v>
      </c>
      <c r="AZ136">
        <v>1440</v>
      </c>
      <c r="BA136">
        <v>1009</v>
      </c>
      <c r="BB136">
        <v>431</v>
      </c>
      <c r="BC136">
        <v>1399</v>
      </c>
      <c r="BD136">
        <v>952</v>
      </c>
      <c r="BE136">
        <v>447</v>
      </c>
      <c r="BF136">
        <v>13</v>
      </c>
      <c r="BG136">
        <v>11</v>
      </c>
      <c r="BH136">
        <v>2</v>
      </c>
      <c r="BI136">
        <v>22</v>
      </c>
      <c r="BJ136">
        <v>18</v>
      </c>
      <c r="BK136">
        <v>4</v>
      </c>
      <c r="BL136">
        <v>134</v>
      </c>
      <c r="BM136">
        <v>77</v>
      </c>
      <c r="BN136">
        <v>57</v>
      </c>
      <c r="BO136">
        <v>1230</v>
      </c>
      <c r="BP136">
        <v>846</v>
      </c>
      <c r="BQ136">
        <v>384</v>
      </c>
      <c r="BR136">
        <v>255</v>
      </c>
      <c r="BS136">
        <v>190</v>
      </c>
      <c r="BT136">
        <v>65</v>
      </c>
      <c r="BU136">
        <v>3</v>
      </c>
      <c r="BV136">
        <v>1</v>
      </c>
      <c r="BW136">
        <v>2</v>
      </c>
      <c r="BX136">
        <v>3</v>
      </c>
      <c r="BY136">
        <v>3</v>
      </c>
      <c r="BZ136">
        <v>0</v>
      </c>
      <c r="CA136">
        <v>39</v>
      </c>
      <c r="CB136">
        <v>23</v>
      </c>
      <c r="CC136">
        <v>16</v>
      </c>
      <c r="CD136">
        <v>210</v>
      </c>
      <c r="CE136">
        <v>163</v>
      </c>
      <c r="CF136">
        <v>47</v>
      </c>
      <c r="CG136">
        <v>24565</v>
      </c>
      <c r="CH136">
        <v>8411</v>
      </c>
      <c r="CI136">
        <v>16154</v>
      </c>
    </row>
    <row r="137" spans="1:87">
      <c r="A137" s="1" t="s">
        <v>361</v>
      </c>
      <c r="B137" s="1" t="s">
        <v>362</v>
      </c>
      <c r="C137">
        <v>7751</v>
      </c>
      <c r="D137">
        <v>38639</v>
      </c>
      <c r="E137">
        <v>19773</v>
      </c>
      <c r="F137">
        <v>18866</v>
      </c>
      <c r="G137">
        <v>5335</v>
      </c>
      <c r="H137">
        <v>2724</v>
      </c>
      <c r="I137">
        <v>2611</v>
      </c>
      <c r="J137">
        <v>6221</v>
      </c>
      <c r="K137">
        <v>3099</v>
      </c>
      <c r="L137">
        <v>3122</v>
      </c>
      <c r="M137">
        <v>333</v>
      </c>
      <c r="N137">
        <v>170</v>
      </c>
      <c r="O137">
        <v>163</v>
      </c>
      <c r="P137">
        <v>26509</v>
      </c>
      <c r="Q137">
        <v>13941</v>
      </c>
      <c r="R137">
        <v>12568</v>
      </c>
      <c r="S137">
        <v>12130</v>
      </c>
      <c r="T137">
        <v>5832</v>
      </c>
      <c r="U137">
        <v>6298</v>
      </c>
      <c r="V137">
        <v>14498</v>
      </c>
      <c r="W137">
        <v>11463</v>
      </c>
      <c r="X137">
        <v>3035</v>
      </c>
      <c r="Y137">
        <v>13485</v>
      </c>
      <c r="Z137">
        <v>10783</v>
      </c>
      <c r="AA137">
        <v>2702</v>
      </c>
      <c r="AB137">
        <v>48</v>
      </c>
      <c r="AC137">
        <v>30</v>
      </c>
      <c r="AD137">
        <v>18</v>
      </c>
      <c r="AE137">
        <v>44</v>
      </c>
      <c r="AF137">
        <v>36</v>
      </c>
      <c r="AG137">
        <v>8</v>
      </c>
      <c r="AH137">
        <v>604</v>
      </c>
      <c r="AI137">
        <v>416</v>
      </c>
      <c r="AJ137">
        <v>188</v>
      </c>
      <c r="AK137">
        <v>12789</v>
      </c>
      <c r="AL137">
        <v>10301</v>
      </c>
      <c r="AM137">
        <v>2488</v>
      </c>
      <c r="AN137">
        <v>1013</v>
      </c>
      <c r="AO137">
        <v>680</v>
      </c>
      <c r="AP137">
        <v>333</v>
      </c>
      <c r="AQ137">
        <v>21</v>
      </c>
      <c r="AR137">
        <v>12</v>
      </c>
      <c r="AS137">
        <v>9</v>
      </c>
      <c r="AT137">
        <v>7</v>
      </c>
      <c r="AU137">
        <v>5</v>
      </c>
      <c r="AV137">
        <v>2</v>
      </c>
      <c r="AW137">
        <v>92</v>
      </c>
      <c r="AX137">
        <v>47</v>
      </c>
      <c r="AY137">
        <v>45</v>
      </c>
      <c r="AZ137">
        <v>893</v>
      </c>
      <c r="BA137">
        <v>616</v>
      </c>
      <c r="BB137">
        <v>277</v>
      </c>
      <c r="BC137">
        <v>790</v>
      </c>
      <c r="BD137">
        <v>513</v>
      </c>
      <c r="BE137">
        <v>277</v>
      </c>
      <c r="BF137">
        <v>21</v>
      </c>
      <c r="BG137">
        <v>12</v>
      </c>
      <c r="BH137">
        <v>9</v>
      </c>
      <c r="BI137">
        <v>6</v>
      </c>
      <c r="BJ137">
        <v>4</v>
      </c>
      <c r="BK137">
        <v>2</v>
      </c>
      <c r="BL137">
        <v>67</v>
      </c>
      <c r="BM137">
        <v>31</v>
      </c>
      <c r="BN137">
        <v>36</v>
      </c>
      <c r="BO137">
        <v>696</v>
      </c>
      <c r="BP137">
        <v>466</v>
      </c>
      <c r="BQ137">
        <v>230</v>
      </c>
      <c r="BR137">
        <v>223</v>
      </c>
      <c r="BS137">
        <v>167</v>
      </c>
      <c r="BT137">
        <v>56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0</v>
      </c>
      <c r="CA137">
        <v>25</v>
      </c>
      <c r="CB137">
        <v>16</v>
      </c>
      <c r="CC137">
        <v>9</v>
      </c>
      <c r="CD137">
        <v>197</v>
      </c>
      <c r="CE137">
        <v>150</v>
      </c>
      <c r="CF137">
        <v>47</v>
      </c>
      <c r="CG137">
        <v>24141</v>
      </c>
      <c r="CH137">
        <v>8310</v>
      </c>
      <c r="CI137">
        <v>15831</v>
      </c>
    </row>
    <row r="138" spans="1:87">
      <c r="A138" s="1" t="s">
        <v>363</v>
      </c>
      <c r="B138" s="1" t="s">
        <v>364</v>
      </c>
      <c r="C138">
        <v>7549</v>
      </c>
      <c r="D138">
        <v>36039</v>
      </c>
      <c r="E138">
        <v>18319</v>
      </c>
      <c r="F138">
        <v>17720</v>
      </c>
      <c r="G138">
        <v>4263</v>
      </c>
      <c r="H138">
        <v>2190</v>
      </c>
      <c r="I138">
        <v>2073</v>
      </c>
      <c r="J138">
        <v>13639</v>
      </c>
      <c r="K138">
        <v>6858</v>
      </c>
      <c r="L138">
        <v>6781</v>
      </c>
      <c r="M138">
        <v>458</v>
      </c>
      <c r="N138">
        <v>236</v>
      </c>
      <c r="O138">
        <v>222</v>
      </c>
      <c r="P138">
        <v>26599</v>
      </c>
      <c r="Q138">
        <v>14079</v>
      </c>
      <c r="R138">
        <v>12520</v>
      </c>
      <c r="S138">
        <v>9440</v>
      </c>
      <c r="T138">
        <v>4240</v>
      </c>
      <c r="U138">
        <v>5200</v>
      </c>
      <c r="V138">
        <v>13644</v>
      </c>
      <c r="W138">
        <v>10721</v>
      </c>
      <c r="X138">
        <v>2923</v>
      </c>
      <c r="Y138">
        <v>13180</v>
      </c>
      <c r="Z138">
        <v>10411</v>
      </c>
      <c r="AA138">
        <v>2769</v>
      </c>
      <c r="AB138">
        <v>34</v>
      </c>
      <c r="AC138">
        <v>26</v>
      </c>
      <c r="AD138">
        <v>8</v>
      </c>
      <c r="AE138">
        <v>39</v>
      </c>
      <c r="AF138">
        <v>31</v>
      </c>
      <c r="AG138">
        <v>8</v>
      </c>
      <c r="AH138">
        <v>57</v>
      </c>
      <c r="AI138">
        <v>35</v>
      </c>
      <c r="AJ138">
        <v>22</v>
      </c>
      <c r="AK138">
        <v>13050</v>
      </c>
      <c r="AL138">
        <v>10319</v>
      </c>
      <c r="AM138">
        <v>2731</v>
      </c>
      <c r="AN138">
        <v>464</v>
      </c>
      <c r="AO138">
        <v>310</v>
      </c>
      <c r="AP138">
        <v>154</v>
      </c>
      <c r="AQ138">
        <v>24</v>
      </c>
      <c r="AR138">
        <v>8</v>
      </c>
      <c r="AS138">
        <v>16</v>
      </c>
      <c r="AT138">
        <v>2</v>
      </c>
      <c r="AU138">
        <v>1</v>
      </c>
      <c r="AV138">
        <v>1</v>
      </c>
      <c r="AW138">
        <v>7</v>
      </c>
      <c r="AX138">
        <v>3</v>
      </c>
      <c r="AY138">
        <v>4</v>
      </c>
      <c r="AZ138">
        <v>431</v>
      </c>
      <c r="BA138">
        <v>298</v>
      </c>
      <c r="BB138">
        <v>133</v>
      </c>
      <c r="BC138">
        <v>373</v>
      </c>
      <c r="BD138">
        <v>237</v>
      </c>
      <c r="BE138">
        <v>136</v>
      </c>
      <c r="BF138">
        <v>23</v>
      </c>
      <c r="BG138">
        <v>7</v>
      </c>
      <c r="BH138">
        <v>16</v>
      </c>
      <c r="BI138">
        <v>2</v>
      </c>
      <c r="BJ138">
        <v>1</v>
      </c>
      <c r="BK138">
        <v>1</v>
      </c>
      <c r="BL138">
        <v>5</v>
      </c>
      <c r="BM138">
        <v>2</v>
      </c>
      <c r="BN138">
        <v>3</v>
      </c>
      <c r="BO138">
        <v>343</v>
      </c>
      <c r="BP138">
        <v>227</v>
      </c>
      <c r="BQ138">
        <v>116</v>
      </c>
      <c r="BR138">
        <v>91</v>
      </c>
      <c r="BS138">
        <v>73</v>
      </c>
      <c r="BT138">
        <v>18</v>
      </c>
      <c r="BU138">
        <v>1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2</v>
      </c>
      <c r="CB138">
        <v>1</v>
      </c>
      <c r="CC138">
        <v>1</v>
      </c>
      <c r="CD138">
        <v>88</v>
      </c>
      <c r="CE138">
        <v>71</v>
      </c>
      <c r="CF138">
        <v>17</v>
      </c>
      <c r="CG138">
        <v>22395</v>
      </c>
      <c r="CH138">
        <v>7598</v>
      </c>
      <c r="CI138">
        <v>14797</v>
      </c>
    </row>
    <row r="139" spans="1:87">
      <c r="A139" s="1" t="s">
        <v>365</v>
      </c>
      <c r="B139" s="1" t="s">
        <v>366</v>
      </c>
      <c r="C139">
        <v>4896</v>
      </c>
      <c r="D139">
        <v>24801</v>
      </c>
      <c r="E139">
        <v>12533</v>
      </c>
      <c r="F139">
        <v>12268</v>
      </c>
      <c r="G139">
        <v>2979</v>
      </c>
      <c r="H139">
        <v>1513</v>
      </c>
      <c r="I139">
        <v>1466</v>
      </c>
      <c r="J139">
        <v>13039</v>
      </c>
      <c r="K139">
        <v>6417</v>
      </c>
      <c r="L139">
        <v>6622</v>
      </c>
      <c r="M139">
        <v>187</v>
      </c>
      <c r="N139">
        <v>95</v>
      </c>
      <c r="O139">
        <v>92</v>
      </c>
      <c r="P139">
        <v>18655</v>
      </c>
      <c r="Q139">
        <v>9834</v>
      </c>
      <c r="R139">
        <v>8821</v>
      </c>
      <c r="S139">
        <v>6146</v>
      </c>
      <c r="T139">
        <v>2699</v>
      </c>
      <c r="U139">
        <v>3447</v>
      </c>
      <c r="V139">
        <v>9579</v>
      </c>
      <c r="W139">
        <v>7505</v>
      </c>
      <c r="X139">
        <v>2074</v>
      </c>
      <c r="Y139">
        <v>9028</v>
      </c>
      <c r="Z139">
        <v>7209</v>
      </c>
      <c r="AA139">
        <v>1819</v>
      </c>
      <c r="AB139">
        <v>53</v>
      </c>
      <c r="AC139">
        <v>34</v>
      </c>
      <c r="AD139">
        <v>19</v>
      </c>
      <c r="AE139">
        <v>29</v>
      </c>
      <c r="AF139">
        <v>20</v>
      </c>
      <c r="AG139">
        <v>9</v>
      </c>
      <c r="AH139">
        <v>91</v>
      </c>
      <c r="AI139">
        <v>63</v>
      </c>
      <c r="AJ139">
        <v>28</v>
      </c>
      <c r="AK139">
        <v>8855</v>
      </c>
      <c r="AL139">
        <v>7092</v>
      </c>
      <c r="AM139">
        <v>1763</v>
      </c>
      <c r="AN139">
        <v>551</v>
      </c>
      <c r="AO139">
        <v>296</v>
      </c>
      <c r="AP139">
        <v>255</v>
      </c>
      <c r="AQ139">
        <v>33</v>
      </c>
      <c r="AR139">
        <v>8</v>
      </c>
      <c r="AS139">
        <v>25</v>
      </c>
      <c r="AT139">
        <v>1</v>
      </c>
      <c r="AU139">
        <v>0</v>
      </c>
      <c r="AV139">
        <v>1</v>
      </c>
      <c r="AW139">
        <v>20</v>
      </c>
      <c r="AX139">
        <v>7</v>
      </c>
      <c r="AY139">
        <v>13</v>
      </c>
      <c r="AZ139">
        <v>497</v>
      </c>
      <c r="BA139">
        <v>281</v>
      </c>
      <c r="BB139">
        <v>216</v>
      </c>
      <c r="BC139">
        <v>460</v>
      </c>
      <c r="BD139">
        <v>238</v>
      </c>
      <c r="BE139">
        <v>222</v>
      </c>
      <c r="BF139">
        <v>33</v>
      </c>
      <c r="BG139">
        <v>8</v>
      </c>
      <c r="BH139">
        <v>25</v>
      </c>
      <c r="BI139">
        <v>1</v>
      </c>
      <c r="BJ139">
        <v>0</v>
      </c>
      <c r="BK139">
        <v>1</v>
      </c>
      <c r="BL139">
        <v>19</v>
      </c>
      <c r="BM139">
        <v>6</v>
      </c>
      <c r="BN139">
        <v>13</v>
      </c>
      <c r="BO139">
        <v>407</v>
      </c>
      <c r="BP139">
        <v>224</v>
      </c>
      <c r="BQ139">
        <v>183</v>
      </c>
      <c r="BR139">
        <v>91</v>
      </c>
      <c r="BS139">
        <v>58</v>
      </c>
      <c r="BT139">
        <v>33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1</v>
      </c>
      <c r="CB139">
        <v>1</v>
      </c>
      <c r="CC139">
        <v>0</v>
      </c>
      <c r="CD139">
        <v>90</v>
      </c>
      <c r="CE139">
        <v>57</v>
      </c>
      <c r="CF139">
        <v>33</v>
      </c>
      <c r="CG139">
        <v>15222</v>
      </c>
      <c r="CH139">
        <v>5028</v>
      </c>
      <c r="CI139">
        <v>10194</v>
      </c>
    </row>
    <row r="140" spans="1:87">
      <c r="A140" s="1" t="s">
        <v>367</v>
      </c>
      <c r="B140" s="1" t="s">
        <v>368</v>
      </c>
      <c r="C140">
        <v>5903</v>
      </c>
      <c r="D140">
        <v>29344</v>
      </c>
      <c r="E140">
        <v>15128</v>
      </c>
      <c r="F140">
        <v>14216</v>
      </c>
      <c r="G140">
        <v>3637</v>
      </c>
      <c r="H140">
        <v>1824</v>
      </c>
      <c r="I140">
        <v>1813</v>
      </c>
      <c r="J140">
        <v>10480</v>
      </c>
      <c r="K140">
        <v>5227</v>
      </c>
      <c r="L140">
        <v>5253</v>
      </c>
      <c r="M140">
        <v>349</v>
      </c>
      <c r="N140">
        <v>169</v>
      </c>
      <c r="O140">
        <v>180</v>
      </c>
      <c r="P140">
        <v>20304</v>
      </c>
      <c r="Q140">
        <v>10848</v>
      </c>
      <c r="R140">
        <v>9456</v>
      </c>
      <c r="S140">
        <v>9040</v>
      </c>
      <c r="T140">
        <v>4280</v>
      </c>
      <c r="U140">
        <v>4760</v>
      </c>
      <c r="V140">
        <v>11421</v>
      </c>
      <c r="W140">
        <v>9158</v>
      </c>
      <c r="X140">
        <v>2263</v>
      </c>
      <c r="Y140">
        <v>10325</v>
      </c>
      <c r="Z140">
        <v>8365</v>
      </c>
      <c r="AA140">
        <v>1960</v>
      </c>
      <c r="AB140">
        <v>239</v>
      </c>
      <c r="AC140">
        <v>186</v>
      </c>
      <c r="AD140">
        <v>53</v>
      </c>
      <c r="AE140">
        <v>30</v>
      </c>
      <c r="AF140">
        <v>24</v>
      </c>
      <c r="AG140">
        <v>6</v>
      </c>
      <c r="AH140">
        <v>53</v>
      </c>
      <c r="AI140">
        <v>42</v>
      </c>
      <c r="AJ140">
        <v>11</v>
      </c>
      <c r="AK140">
        <v>10003</v>
      </c>
      <c r="AL140">
        <v>8113</v>
      </c>
      <c r="AM140">
        <v>1890</v>
      </c>
      <c r="AN140">
        <v>1096</v>
      </c>
      <c r="AO140">
        <v>793</v>
      </c>
      <c r="AP140">
        <v>303</v>
      </c>
      <c r="AQ140">
        <v>15</v>
      </c>
      <c r="AR140">
        <v>8</v>
      </c>
      <c r="AS140">
        <v>7</v>
      </c>
      <c r="AT140">
        <v>12</v>
      </c>
      <c r="AU140">
        <v>8</v>
      </c>
      <c r="AV140">
        <v>4</v>
      </c>
      <c r="AW140">
        <v>97</v>
      </c>
      <c r="AX140">
        <v>91</v>
      </c>
      <c r="AY140">
        <v>6</v>
      </c>
      <c r="AZ140">
        <v>972</v>
      </c>
      <c r="BA140">
        <v>686</v>
      </c>
      <c r="BB140">
        <v>286</v>
      </c>
      <c r="BC140">
        <v>949</v>
      </c>
      <c r="BD140">
        <v>664</v>
      </c>
      <c r="BE140">
        <v>285</v>
      </c>
      <c r="BF140">
        <v>15</v>
      </c>
      <c r="BG140">
        <v>8</v>
      </c>
      <c r="BH140">
        <v>7</v>
      </c>
      <c r="BI140">
        <v>11</v>
      </c>
      <c r="BJ140">
        <v>7</v>
      </c>
      <c r="BK140">
        <v>4</v>
      </c>
      <c r="BL140">
        <v>91</v>
      </c>
      <c r="BM140">
        <v>86</v>
      </c>
      <c r="BN140">
        <v>5</v>
      </c>
      <c r="BO140">
        <v>832</v>
      </c>
      <c r="BP140">
        <v>563</v>
      </c>
      <c r="BQ140">
        <v>269</v>
      </c>
      <c r="BR140">
        <v>147</v>
      </c>
      <c r="BS140">
        <v>129</v>
      </c>
      <c r="BT140">
        <v>18</v>
      </c>
      <c r="BU140">
        <v>0</v>
      </c>
      <c r="BV140">
        <v>0</v>
      </c>
      <c r="BW140">
        <v>0</v>
      </c>
      <c r="BX140">
        <v>1</v>
      </c>
      <c r="BY140">
        <v>1</v>
      </c>
      <c r="BZ140">
        <v>0</v>
      </c>
      <c r="CA140">
        <v>6</v>
      </c>
      <c r="CB140">
        <v>5</v>
      </c>
      <c r="CC140">
        <v>1</v>
      </c>
      <c r="CD140">
        <v>140</v>
      </c>
      <c r="CE140">
        <v>123</v>
      </c>
      <c r="CF140">
        <v>17</v>
      </c>
      <c r="CG140">
        <v>17923</v>
      </c>
      <c r="CH140">
        <v>5970</v>
      </c>
      <c r="CI140">
        <v>11953</v>
      </c>
    </row>
    <row r="141" spans="1:87">
      <c r="A141" s="1" t="s">
        <v>369</v>
      </c>
      <c r="B141" s="1" t="s">
        <v>370</v>
      </c>
      <c r="C141">
        <v>7500</v>
      </c>
      <c r="D141">
        <v>32213</v>
      </c>
      <c r="E141">
        <v>16436</v>
      </c>
      <c r="F141">
        <v>15777</v>
      </c>
      <c r="G141">
        <v>2931</v>
      </c>
      <c r="H141">
        <v>1516</v>
      </c>
      <c r="I141">
        <v>1415</v>
      </c>
      <c r="J141">
        <v>1214</v>
      </c>
      <c r="K141">
        <v>658</v>
      </c>
      <c r="L141">
        <v>556</v>
      </c>
      <c r="M141">
        <v>525</v>
      </c>
      <c r="N141">
        <v>290</v>
      </c>
      <c r="O141">
        <v>235</v>
      </c>
      <c r="P141">
        <v>26545</v>
      </c>
      <c r="Q141">
        <v>13983</v>
      </c>
      <c r="R141">
        <v>12562</v>
      </c>
      <c r="S141">
        <v>5668</v>
      </c>
      <c r="T141">
        <v>2453</v>
      </c>
      <c r="U141">
        <v>3215</v>
      </c>
      <c r="V141">
        <v>12991</v>
      </c>
      <c r="W141">
        <v>9821</v>
      </c>
      <c r="X141">
        <v>3170</v>
      </c>
      <c r="Y141">
        <v>12066</v>
      </c>
      <c r="Z141">
        <v>9329</v>
      </c>
      <c r="AA141">
        <v>2737</v>
      </c>
      <c r="AB141">
        <v>57</v>
      </c>
      <c r="AC141">
        <v>31</v>
      </c>
      <c r="AD141">
        <v>26</v>
      </c>
      <c r="AE141">
        <v>65</v>
      </c>
      <c r="AF141">
        <v>50</v>
      </c>
      <c r="AG141">
        <v>15</v>
      </c>
      <c r="AH141">
        <v>492</v>
      </c>
      <c r="AI141">
        <v>333</v>
      </c>
      <c r="AJ141">
        <v>159</v>
      </c>
      <c r="AK141">
        <v>11452</v>
      </c>
      <c r="AL141">
        <v>8915</v>
      </c>
      <c r="AM141">
        <v>2537</v>
      </c>
      <c r="AN141">
        <v>925</v>
      </c>
      <c r="AO141">
        <v>492</v>
      </c>
      <c r="AP141">
        <v>433</v>
      </c>
      <c r="AQ141">
        <v>44</v>
      </c>
      <c r="AR141">
        <v>19</v>
      </c>
      <c r="AS141">
        <v>25</v>
      </c>
      <c r="AT141">
        <v>11</v>
      </c>
      <c r="AU141">
        <v>5</v>
      </c>
      <c r="AV141">
        <v>6</v>
      </c>
      <c r="AW141">
        <v>80</v>
      </c>
      <c r="AX141">
        <v>49</v>
      </c>
      <c r="AY141">
        <v>31</v>
      </c>
      <c r="AZ141">
        <v>790</v>
      </c>
      <c r="BA141">
        <v>419</v>
      </c>
      <c r="BB141">
        <v>371</v>
      </c>
      <c r="BC141">
        <v>795</v>
      </c>
      <c r="BD141">
        <v>426</v>
      </c>
      <c r="BE141">
        <v>369</v>
      </c>
      <c r="BF141">
        <v>42</v>
      </c>
      <c r="BG141">
        <v>18</v>
      </c>
      <c r="BH141">
        <v>24</v>
      </c>
      <c r="BI141">
        <v>7</v>
      </c>
      <c r="BJ141">
        <v>3</v>
      </c>
      <c r="BK141">
        <v>4</v>
      </c>
      <c r="BL141">
        <v>67</v>
      </c>
      <c r="BM141">
        <v>42</v>
      </c>
      <c r="BN141">
        <v>25</v>
      </c>
      <c r="BO141">
        <v>679</v>
      </c>
      <c r="BP141">
        <v>363</v>
      </c>
      <c r="BQ141">
        <v>316</v>
      </c>
      <c r="BR141">
        <v>130</v>
      </c>
      <c r="BS141">
        <v>66</v>
      </c>
      <c r="BT141">
        <v>64</v>
      </c>
      <c r="BU141">
        <v>2</v>
      </c>
      <c r="BV141">
        <v>1</v>
      </c>
      <c r="BW141">
        <v>1</v>
      </c>
      <c r="BX141">
        <v>4</v>
      </c>
      <c r="BY141">
        <v>2</v>
      </c>
      <c r="BZ141">
        <v>2</v>
      </c>
      <c r="CA141">
        <v>13</v>
      </c>
      <c r="CB141">
        <v>7</v>
      </c>
      <c r="CC141">
        <v>6</v>
      </c>
      <c r="CD141">
        <v>111</v>
      </c>
      <c r="CE141">
        <v>56</v>
      </c>
      <c r="CF141">
        <v>55</v>
      </c>
      <c r="CG141">
        <v>19222</v>
      </c>
      <c r="CH141">
        <v>6615</v>
      </c>
      <c r="CI141">
        <v>12607</v>
      </c>
    </row>
    <row r="142" spans="1:87">
      <c r="A142" s="1" t="s">
        <v>371</v>
      </c>
      <c r="B142" s="1" t="s">
        <v>372</v>
      </c>
      <c r="C142">
        <v>9246</v>
      </c>
      <c r="D142">
        <v>38825</v>
      </c>
      <c r="E142">
        <v>19790</v>
      </c>
      <c r="F142">
        <v>19035</v>
      </c>
      <c r="G142">
        <v>4320</v>
      </c>
      <c r="H142">
        <v>2253</v>
      </c>
      <c r="I142">
        <v>2067</v>
      </c>
      <c r="J142">
        <v>2118</v>
      </c>
      <c r="K142">
        <v>1048</v>
      </c>
      <c r="L142">
        <v>1070</v>
      </c>
      <c r="M142">
        <v>1480</v>
      </c>
      <c r="N142">
        <v>729</v>
      </c>
      <c r="O142">
        <v>751</v>
      </c>
      <c r="P142">
        <v>29527</v>
      </c>
      <c r="Q142">
        <v>15591</v>
      </c>
      <c r="R142">
        <v>13936</v>
      </c>
      <c r="S142">
        <v>9298</v>
      </c>
      <c r="T142">
        <v>4199</v>
      </c>
      <c r="U142">
        <v>5099</v>
      </c>
      <c r="V142">
        <v>16191</v>
      </c>
      <c r="W142">
        <v>12158</v>
      </c>
      <c r="X142">
        <v>4033</v>
      </c>
      <c r="Y142">
        <v>14846</v>
      </c>
      <c r="Z142">
        <v>11349</v>
      </c>
      <c r="AA142">
        <v>3497</v>
      </c>
      <c r="AB142">
        <v>54</v>
      </c>
      <c r="AC142">
        <v>37</v>
      </c>
      <c r="AD142">
        <v>17</v>
      </c>
      <c r="AE142">
        <v>233</v>
      </c>
      <c r="AF142">
        <v>184</v>
      </c>
      <c r="AG142">
        <v>49</v>
      </c>
      <c r="AH142">
        <v>251</v>
      </c>
      <c r="AI142">
        <v>185</v>
      </c>
      <c r="AJ142">
        <v>66</v>
      </c>
      <c r="AK142">
        <v>14308</v>
      </c>
      <c r="AL142">
        <v>10943</v>
      </c>
      <c r="AM142">
        <v>3365</v>
      </c>
      <c r="AN142">
        <v>1345</v>
      </c>
      <c r="AO142">
        <v>809</v>
      </c>
      <c r="AP142">
        <v>536</v>
      </c>
      <c r="AQ142">
        <v>21</v>
      </c>
      <c r="AR142">
        <v>12</v>
      </c>
      <c r="AS142">
        <v>9</v>
      </c>
      <c r="AT142">
        <v>94</v>
      </c>
      <c r="AU142">
        <v>51</v>
      </c>
      <c r="AV142">
        <v>43</v>
      </c>
      <c r="AW142">
        <v>27</v>
      </c>
      <c r="AX142">
        <v>14</v>
      </c>
      <c r="AY142">
        <v>13</v>
      </c>
      <c r="AZ142">
        <v>1203</v>
      </c>
      <c r="BA142">
        <v>732</v>
      </c>
      <c r="BB142">
        <v>471</v>
      </c>
      <c r="BC142">
        <v>1250</v>
      </c>
      <c r="BD142">
        <v>770</v>
      </c>
      <c r="BE142">
        <v>480</v>
      </c>
      <c r="BF142">
        <v>21</v>
      </c>
      <c r="BG142">
        <v>12</v>
      </c>
      <c r="BH142">
        <v>9</v>
      </c>
      <c r="BI142">
        <v>93</v>
      </c>
      <c r="BJ142">
        <v>51</v>
      </c>
      <c r="BK142">
        <v>42</v>
      </c>
      <c r="BL142">
        <v>24</v>
      </c>
      <c r="BM142">
        <v>12</v>
      </c>
      <c r="BN142">
        <v>12</v>
      </c>
      <c r="BO142">
        <v>1112</v>
      </c>
      <c r="BP142">
        <v>695</v>
      </c>
      <c r="BQ142">
        <v>417</v>
      </c>
      <c r="BR142">
        <v>95</v>
      </c>
      <c r="BS142">
        <v>39</v>
      </c>
      <c r="BT142">
        <v>56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1</v>
      </c>
      <c r="CA142">
        <v>3</v>
      </c>
      <c r="CB142">
        <v>2</v>
      </c>
      <c r="CC142">
        <v>1</v>
      </c>
      <c r="CD142">
        <v>91</v>
      </c>
      <c r="CE142">
        <v>37</v>
      </c>
      <c r="CF142">
        <v>54</v>
      </c>
      <c r="CG142">
        <v>22634</v>
      </c>
      <c r="CH142">
        <v>7632</v>
      </c>
      <c r="CI142">
        <v>15002</v>
      </c>
    </row>
    <row r="143" spans="1:87">
      <c r="A143" s="1" t="s">
        <v>373</v>
      </c>
      <c r="B143" s="1" t="s">
        <v>374</v>
      </c>
      <c r="C143">
        <v>8643</v>
      </c>
      <c r="D143">
        <v>34666</v>
      </c>
      <c r="E143">
        <v>17687</v>
      </c>
      <c r="F143">
        <v>16979</v>
      </c>
      <c r="G143">
        <v>2687</v>
      </c>
      <c r="H143">
        <v>1374</v>
      </c>
      <c r="I143">
        <v>1313</v>
      </c>
      <c r="J143">
        <v>1366</v>
      </c>
      <c r="K143">
        <v>689</v>
      </c>
      <c r="L143">
        <v>677</v>
      </c>
      <c r="M143">
        <v>327</v>
      </c>
      <c r="N143">
        <v>160</v>
      </c>
      <c r="O143">
        <v>167</v>
      </c>
      <c r="P143">
        <v>29790</v>
      </c>
      <c r="Q143">
        <v>15591</v>
      </c>
      <c r="R143">
        <v>14199</v>
      </c>
      <c r="S143">
        <v>4876</v>
      </c>
      <c r="T143">
        <v>2096</v>
      </c>
      <c r="U143">
        <v>2780</v>
      </c>
      <c r="V143">
        <v>14022</v>
      </c>
      <c r="W143">
        <v>10576</v>
      </c>
      <c r="X143">
        <v>3446</v>
      </c>
      <c r="Y143">
        <v>13184</v>
      </c>
      <c r="Z143">
        <v>10065</v>
      </c>
      <c r="AA143">
        <v>3119</v>
      </c>
      <c r="AB143">
        <v>52</v>
      </c>
      <c r="AC143">
        <v>31</v>
      </c>
      <c r="AD143">
        <v>21</v>
      </c>
      <c r="AE143">
        <v>58</v>
      </c>
      <c r="AF143">
        <v>44</v>
      </c>
      <c r="AG143">
        <v>14</v>
      </c>
      <c r="AH143">
        <v>297</v>
      </c>
      <c r="AI143">
        <v>238</v>
      </c>
      <c r="AJ143">
        <v>59</v>
      </c>
      <c r="AK143">
        <v>12777</v>
      </c>
      <c r="AL143">
        <v>9752</v>
      </c>
      <c r="AM143">
        <v>3025</v>
      </c>
      <c r="AN143">
        <v>838</v>
      </c>
      <c r="AO143">
        <v>511</v>
      </c>
      <c r="AP143">
        <v>327</v>
      </c>
      <c r="AQ143">
        <v>29</v>
      </c>
      <c r="AR143">
        <v>14</v>
      </c>
      <c r="AS143">
        <v>15</v>
      </c>
      <c r="AT143">
        <v>8</v>
      </c>
      <c r="AU143">
        <v>4</v>
      </c>
      <c r="AV143">
        <v>4</v>
      </c>
      <c r="AW143">
        <v>30</v>
      </c>
      <c r="AX143">
        <v>15</v>
      </c>
      <c r="AY143">
        <v>15</v>
      </c>
      <c r="AZ143">
        <v>771</v>
      </c>
      <c r="BA143">
        <v>478</v>
      </c>
      <c r="BB143">
        <v>293</v>
      </c>
      <c r="BC143">
        <v>737</v>
      </c>
      <c r="BD143">
        <v>439</v>
      </c>
      <c r="BE143">
        <v>298</v>
      </c>
      <c r="BF143">
        <v>29</v>
      </c>
      <c r="BG143">
        <v>14</v>
      </c>
      <c r="BH143">
        <v>15</v>
      </c>
      <c r="BI143">
        <v>8</v>
      </c>
      <c r="BJ143">
        <v>4</v>
      </c>
      <c r="BK143">
        <v>4</v>
      </c>
      <c r="BL143">
        <v>21</v>
      </c>
      <c r="BM143">
        <v>12</v>
      </c>
      <c r="BN143">
        <v>9</v>
      </c>
      <c r="BO143">
        <v>679</v>
      </c>
      <c r="BP143">
        <v>409</v>
      </c>
      <c r="BQ143">
        <v>270</v>
      </c>
      <c r="BR143">
        <v>101</v>
      </c>
      <c r="BS143">
        <v>72</v>
      </c>
      <c r="BT143">
        <v>29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9</v>
      </c>
      <c r="CB143">
        <v>3</v>
      </c>
      <c r="CC143">
        <v>6</v>
      </c>
      <c r="CD143">
        <v>92</v>
      </c>
      <c r="CE143">
        <v>69</v>
      </c>
      <c r="CF143">
        <v>23</v>
      </c>
      <c r="CG143">
        <v>20644</v>
      </c>
      <c r="CH143">
        <v>7111</v>
      </c>
      <c r="CI143">
        <v>13533</v>
      </c>
    </row>
    <row r="144" spans="1:87">
      <c r="A144" s="1" t="s">
        <v>375</v>
      </c>
      <c r="B144" s="1" t="s">
        <v>376</v>
      </c>
      <c r="C144">
        <v>7361</v>
      </c>
      <c r="D144">
        <v>32462</v>
      </c>
      <c r="E144">
        <v>16316</v>
      </c>
      <c r="F144">
        <v>16146</v>
      </c>
      <c r="G144">
        <v>2934</v>
      </c>
      <c r="H144">
        <v>1502</v>
      </c>
      <c r="I144">
        <v>1432</v>
      </c>
      <c r="J144">
        <v>1766</v>
      </c>
      <c r="K144">
        <v>870</v>
      </c>
      <c r="L144">
        <v>896</v>
      </c>
      <c r="M144">
        <v>346</v>
      </c>
      <c r="N144">
        <v>179</v>
      </c>
      <c r="O144">
        <v>167</v>
      </c>
      <c r="P144">
        <v>27250</v>
      </c>
      <c r="Q144">
        <v>13985</v>
      </c>
      <c r="R144">
        <v>13265</v>
      </c>
      <c r="S144">
        <v>5212</v>
      </c>
      <c r="T144">
        <v>2331</v>
      </c>
      <c r="U144">
        <v>2881</v>
      </c>
      <c r="V144">
        <v>12345</v>
      </c>
      <c r="W144">
        <v>9639</v>
      </c>
      <c r="X144">
        <v>2706</v>
      </c>
      <c r="Y144">
        <v>11347</v>
      </c>
      <c r="Z144">
        <v>9102</v>
      </c>
      <c r="AA144">
        <v>2245</v>
      </c>
      <c r="AB144">
        <v>57</v>
      </c>
      <c r="AC144">
        <v>37</v>
      </c>
      <c r="AD144">
        <v>20</v>
      </c>
      <c r="AE144">
        <v>71</v>
      </c>
      <c r="AF144">
        <v>39</v>
      </c>
      <c r="AG144">
        <v>32</v>
      </c>
      <c r="AH144">
        <v>462</v>
      </c>
      <c r="AI144">
        <v>354</v>
      </c>
      <c r="AJ144">
        <v>108</v>
      </c>
      <c r="AK144">
        <v>10757</v>
      </c>
      <c r="AL144">
        <v>8672</v>
      </c>
      <c r="AM144">
        <v>2085</v>
      </c>
      <c r="AN144">
        <v>998</v>
      </c>
      <c r="AO144">
        <v>537</v>
      </c>
      <c r="AP144">
        <v>461</v>
      </c>
      <c r="AQ144">
        <v>34</v>
      </c>
      <c r="AR144">
        <v>18</v>
      </c>
      <c r="AS144">
        <v>16</v>
      </c>
      <c r="AT144">
        <v>28</v>
      </c>
      <c r="AU144">
        <v>18</v>
      </c>
      <c r="AV144">
        <v>10</v>
      </c>
      <c r="AW144">
        <v>77</v>
      </c>
      <c r="AX144">
        <v>27</v>
      </c>
      <c r="AY144">
        <v>50</v>
      </c>
      <c r="AZ144">
        <v>859</v>
      </c>
      <c r="BA144">
        <v>474</v>
      </c>
      <c r="BB144">
        <v>385</v>
      </c>
      <c r="BC144">
        <v>928</v>
      </c>
      <c r="BD144">
        <v>503</v>
      </c>
      <c r="BE144">
        <v>425</v>
      </c>
      <c r="BF144">
        <v>34</v>
      </c>
      <c r="BG144">
        <v>18</v>
      </c>
      <c r="BH144">
        <v>16</v>
      </c>
      <c r="BI144">
        <v>28</v>
      </c>
      <c r="BJ144">
        <v>18</v>
      </c>
      <c r="BK144">
        <v>10</v>
      </c>
      <c r="BL144">
        <v>58</v>
      </c>
      <c r="BM144">
        <v>21</v>
      </c>
      <c r="BN144">
        <v>37</v>
      </c>
      <c r="BO144">
        <v>808</v>
      </c>
      <c r="BP144">
        <v>446</v>
      </c>
      <c r="BQ144">
        <v>362</v>
      </c>
      <c r="BR144">
        <v>70</v>
      </c>
      <c r="BS144">
        <v>34</v>
      </c>
      <c r="BT144">
        <v>36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19</v>
      </c>
      <c r="CB144">
        <v>6</v>
      </c>
      <c r="CC144">
        <v>13</v>
      </c>
      <c r="CD144">
        <v>51</v>
      </c>
      <c r="CE144">
        <v>28</v>
      </c>
      <c r="CF144">
        <v>23</v>
      </c>
      <c r="CG144">
        <v>20117</v>
      </c>
      <c r="CH144">
        <v>6677</v>
      </c>
      <c r="CI144">
        <v>13440</v>
      </c>
    </row>
    <row r="145" spans="1:87">
      <c r="A145" s="1" t="s">
        <v>377</v>
      </c>
      <c r="B145" s="1" t="s">
        <v>378</v>
      </c>
      <c r="C145">
        <v>7396</v>
      </c>
      <c r="D145">
        <v>34879</v>
      </c>
      <c r="E145">
        <v>17622</v>
      </c>
      <c r="F145">
        <v>17257</v>
      </c>
      <c r="G145">
        <v>4515</v>
      </c>
      <c r="H145">
        <v>2316</v>
      </c>
      <c r="I145">
        <v>2199</v>
      </c>
      <c r="J145">
        <v>6803</v>
      </c>
      <c r="K145">
        <v>3393</v>
      </c>
      <c r="L145">
        <v>3410</v>
      </c>
      <c r="M145">
        <v>751</v>
      </c>
      <c r="N145">
        <v>378</v>
      </c>
      <c r="O145">
        <v>373</v>
      </c>
      <c r="P145">
        <v>24498</v>
      </c>
      <c r="Q145">
        <v>12926</v>
      </c>
      <c r="R145">
        <v>11572</v>
      </c>
      <c r="S145">
        <v>10381</v>
      </c>
      <c r="T145">
        <v>4696</v>
      </c>
      <c r="U145">
        <v>5685</v>
      </c>
      <c r="V145">
        <v>14559</v>
      </c>
      <c r="W145">
        <v>10686</v>
      </c>
      <c r="X145">
        <v>3873</v>
      </c>
      <c r="Y145">
        <v>12156</v>
      </c>
      <c r="Z145">
        <v>9240</v>
      </c>
      <c r="AA145">
        <v>2916</v>
      </c>
      <c r="AB145">
        <v>158</v>
      </c>
      <c r="AC145">
        <v>116</v>
      </c>
      <c r="AD145">
        <v>42</v>
      </c>
      <c r="AE145">
        <v>130</v>
      </c>
      <c r="AF145">
        <v>98</v>
      </c>
      <c r="AG145">
        <v>32</v>
      </c>
      <c r="AH145">
        <v>1324</v>
      </c>
      <c r="AI145">
        <v>993</v>
      </c>
      <c r="AJ145">
        <v>331</v>
      </c>
      <c r="AK145">
        <v>10544</v>
      </c>
      <c r="AL145">
        <v>8033</v>
      </c>
      <c r="AM145">
        <v>2511</v>
      </c>
      <c r="AN145">
        <v>2403</v>
      </c>
      <c r="AO145">
        <v>1446</v>
      </c>
      <c r="AP145">
        <v>957</v>
      </c>
      <c r="AQ145">
        <v>93</v>
      </c>
      <c r="AR145">
        <v>47</v>
      </c>
      <c r="AS145">
        <v>46</v>
      </c>
      <c r="AT145">
        <v>122</v>
      </c>
      <c r="AU145">
        <v>106</v>
      </c>
      <c r="AV145">
        <v>16</v>
      </c>
      <c r="AW145">
        <v>486</v>
      </c>
      <c r="AX145">
        <v>264</v>
      </c>
      <c r="AY145">
        <v>222</v>
      </c>
      <c r="AZ145">
        <v>1702</v>
      </c>
      <c r="BA145">
        <v>1029</v>
      </c>
      <c r="BB145">
        <v>673</v>
      </c>
      <c r="BC145">
        <v>2201</v>
      </c>
      <c r="BD145">
        <v>1314</v>
      </c>
      <c r="BE145">
        <v>887</v>
      </c>
      <c r="BF145">
        <v>93</v>
      </c>
      <c r="BG145">
        <v>47</v>
      </c>
      <c r="BH145">
        <v>46</v>
      </c>
      <c r="BI145">
        <v>114</v>
      </c>
      <c r="BJ145">
        <v>100</v>
      </c>
      <c r="BK145">
        <v>14</v>
      </c>
      <c r="BL145">
        <v>452</v>
      </c>
      <c r="BM145">
        <v>243</v>
      </c>
      <c r="BN145">
        <v>209</v>
      </c>
      <c r="BO145">
        <v>1542</v>
      </c>
      <c r="BP145">
        <v>924</v>
      </c>
      <c r="BQ145">
        <v>618</v>
      </c>
      <c r="BR145">
        <v>202</v>
      </c>
      <c r="BS145">
        <v>132</v>
      </c>
      <c r="BT145">
        <v>70</v>
      </c>
      <c r="BU145">
        <v>0</v>
      </c>
      <c r="BV145">
        <v>0</v>
      </c>
      <c r="BW145">
        <v>0</v>
      </c>
      <c r="BX145">
        <v>8</v>
      </c>
      <c r="BY145">
        <v>6</v>
      </c>
      <c r="BZ145">
        <v>2</v>
      </c>
      <c r="CA145">
        <v>34</v>
      </c>
      <c r="CB145">
        <v>21</v>
      </c>
      <c r="CC145">
        <v>13</v>
      </c>
      <c r="CD145">
        <v>160</v>
      </c>
      <c r="CE145">
        <v>105</v>
      </c>
      <c r="CF145">
        <v>55</v>
      </c>
      <c r="CG145">
        <v>20320</v>
      </c>
      <c r="CH145">
        <v>6936</v>
      </c>
      <c r="CI145">
        <v>13384</v>
      </c>
    </row>
    <row r="146" spans="1:87">
      <c r="A146" s="1" t="s">
        <v>379</v>
      </c>
      <c r="B146" s="1" t="s">
        <v>380</v>
      </c>
      <c r="C146">
        <v>8948</v>
      </c>
      <c r="D146">
        <v>38309</v>
      </c>
      <c r="E146">
        <v>19813</v>
      </c>
      <c r="F146">
        <v>18496</v>
      </c>
      <c r="G146">
        <v>3868</v>
      </c>
      <c r="H146">
        <v>1951</v>
      </c>
      <c r="I146">
        <v>1917</v>
      </c>
      <c r="J146">
        <v>3482</v>
      </c>
      <c r="K146">
        <v>1730</v>
      </c>
      <c r="L146">
        <v>1752</v>
      </c>
      <c r="M146">
        <v>408</v>
      </c>
      <c r="N146">
        <v>205</v>
      </c>
      <c r="O146">
        <v>203</v>
      </c>
      <c r="P146">
        <v>31305</v>
      </c>
      <c r="Q146">
        <v>16589</v>
      </c>
      <c r="R146">
        <v>14716</v>
      </c>
      <c r="S146">
        <v>7004</v>
      </c>
      <c r="T146">
        <v>3224</v>
      </c>
      <c r="U146">
        <v>3780</v>
      </c>
      <c r="V146">
        <v>15851</v>
      </c>
      <c r="W146">
        <v>12196</v>
      </c>
      <c r="X146">
        <v>3655</v>
      </c>
      <c r="Y146">
        <v>14332</v>
      </c>
      <c r="Z146">
        <v>11231</v>
      </c>
      <c r="AA146">
        <v>3101</v>
      </c>
      <c r="AB146">
        <v>116</v>
      </c>
      <c r="AC146">
        <v>83</v>
      </c>
      <c r="AD146">
        <v>33</v>
      </c>
      <c r="AE146">
        <v>124</v>
      </c>
      <c r="AF146">
        <v>93</v>
      </c>
      <c r="AG146">
        <v>31</v>
      </c>
      <c r="AH146">
        <v>263</v>
      </c>
      <c r="AI146">
        <v>210</v>
      </c>
      <c r="AJ146">
        <v>53</v>
      </c>
      <c r="AK146">
        <v>13829</v>
      </c>
      <c r="AL146">
        <v>10845</v>
      </c>
      <c r="AM146">
        <v>2984</v>
      </c>
      <c r="AN146">
        <v>1519</v>
      </c>
      <c r="AO146">
        <v>965</v>
      </c>
      <c r="AP146">
        <v>554</v>
      </c>
      <c r="AQ146">
        <v>24</v>
      </c>
      <c r="AR146">
        <v>14</v>
      </c>
      <c r="AS146">
        <v>10</v>
      </c>
      <c r="AT146">
        <v>18</v>
      </c>
      <c r="AU146">
        <v>9</v>
      </c>
      <c r="AV146">
        <v>9</v>
      </c>
      <c r="AW146">
        <v>136</v>
      </c>
      <c r="AX146">
        <v>96</v>
      </c>
      <c r="AY146">
        <v>40</v>
      </c>
      <c r="AZ146">
        <v>1341</v>
      </c>
      <c r="BA146">
        <v>846</v>
      </c>
      <c r="BB146">
        <v>495</v>
      </c>
      <c r="BC146">
        <v>1462</v>
      </c>
      <c r="BD146">
        <v>922</v>
      </c>
      <c r="BE146">
        <v>540</v>
      </c>
      <c r="BF146">
        <v>22</v>
      </c>
      <c r="BG146">
        <v>13</v>
      </c>
      <c r="BH146">
        <v>9</v>
      </c>
      <c r="BI146">
        <v>18</v>
      </c>
      <c r="BJ146">
        <v>9</v>
      </c>
      <c r="BK146">
        <v>9</v>
      </c>
      <c r="BL146">
        <v>133</v>
      </c>
      <c r="BM146">
        <v>94</v>
      </c>
      <c r="BN146">
        <v>39</v>
      </c>
      <c r="BO146">
        <v>1289</v>
      </c>
      <c r="BP146">
        <v>806</v>
      </c>
      <c r="BQ146">
        <v>483</v>
      </c>
      <c r="BR146">
        <v>57</v>
      </c>
      <c r="BS146">
        <v>43</v>
      </c>
      <c r="BT146">
        <v>14</v>
      </c>
      <c r="BU146">
        <v>2</v>
      </c>
      <c r="BV146">
        <v>1</v>
      </c>
      <c r="BW146">
        <v>1</v>
      </c>
      <c r="BX146">
        <v>0</v>
      </c>
      <c r="BY146">
        <v>0</v>
      </c>
      <c r="BZ146">
        <v>0</v>
      </c>
      <c r="CA146">
        <v>3</v>
      </c>
      <c r="CB146">
        <v>2</v>
      </c>
      <c r="CC146">
        <v>1</v>
      </c>
      <c r="CD146">
        <v>52</v>
      </c>
      <c r="CE146">
        <v>40</v>
      </c>
      <c r="CF146">
        <v>12</v>
      </c>
      <c r="CG146">
        <v>22458</v>
      </c>
      <c r="CH146">
        <v>7617</v>
      </c>
      <c r="CI146">
        <v>14841</v>
      </c>
    </row>
    <row r="147" spans="1:87">
      <c r="A147" s="1" t="s">
        <v>381</v>
      </c>
      <c r="B147" s="1" t="s">
        <v>382</v>
      </c>
      <c r="C147">
        <v>7229</v>
      </c>
      <c r="D147">
        <v>30667</v>
      </c>
      <c r="E147">
        <v>15786</v>
      </c>
      <c r="F147">
        <v>14881</v>
      </c>
      <c r="G147">
        <v>3210</v>
      </c>
      <c r="H147">
        <v>1656</v>
      </c>
      <c r="I147">
        <v>1554</v>
      </c>
      <c r="J147">
        <v>5425</v>
      </c>
      <c r="K147">
        <v>2752</v>
      </c>
      <c r="L147">
        <v>2673</v>
      </c>
      <c r="M147">
        <v>510</v>
      </c>
      <c r="N147">
        <v>252</v>
      </c>
      <c r="O147">
        <v>258</v>
      </c>
      <c r="P147">
        <v>23587</v>
      </c>
      <c r="Q147">
        <v>12694</v>
      </c>
      <c r="R147">
        <v>10893</v>
      </c>
      <c r="S147">
        <v>7080</v>
      </c>
      <c r="T147">
        <v>3092</v>
      </c>
      <c r="U147">
        <v>3988</v>
      </c>
      <c r="V147">
        <v>12411</v>
      </c>
      <c r="W147">
        <v>9474</v>
      </c>
      <c r="X147">
        <v>2937</v>
      </c>
      <c r="Y147">
        <v>11722</v>
      </c>
      <c r="Z147">
        <v>9127</v>
      </c>
      <c r="AA147">
        <v>2595</v>
      </c>
      <c r="AB147">
        <v>37</v>
      </c>
      <c r="AC147">
        <v>19</v>
      </c>
      <c r="AD147">
        <v>18</v>
      </c>
      <c r="AE147">
        <v>92</v>
      </c>
      <c r="AF147">
        <v>70</v>
      </c>
      <c r="AG147">
        <v>22</v>
      </c>
      <c r="AH147">
        <v>296</v>
      </c>
      <c r="AI147">
        <v>256</v>
      </c>
      <c r="AJ147">
        <v>40</v>
      </c>
      <c r="AK147">
        <v>11297</v>
      </c>
      <c r="AL147">
        <v>8782</v>
      </c>
      <c r="AM147">
        <v>2515</v>
      </c>
      <c r="AN147">
        <v>689</v>
      </c>
      <c r="AO147">
        <v>347</v>
      </c>
      <c r="AP147">
        <v>342</v>
      </c>
      <c r="AQ147">
        <v>8</v>
      </c>
      <c r="AR147">
        <v>4</v>
      </c>
      <c r="AS147">
        <v>4</v>
      </c>
      <c r="AT147">
        <v>10</v>
      </c>
      <c r="AU147">
        <v>3</v>
      </c>
      <c r="AV147">
        <v>7</v>
      </c>
      <c r="AW147">
        <v>19</v>
      </c>
      <c r="AX147">
        <v>10</v>
      </c>
      <c r="AY147">
        <v>9</v>
      </c>
      <c r="AZ147">
        <v>652</v>
      </c>
      <c r="BA147">
        <v>330</v>
      </c>
      <c r="BB147">
        <v>322</v>
      </c>
      <c r="BC147">
        <v>634</v>
      </c>
      <c r="BD147">
        <v>320</v>
      </c>
      <c r="BE147">
        <v>314</v>
      </c>
      <c r="BF147">
        <v>8</v>
      </c>
      <c r="BG147">
        <v>4</v>
      </c>
      <c r="BH147">
        <v>4</v>
      </c>
      <c r="BI147">
        <v>9</v>
      </c>
      <c r="BJ147">
        <v>3</v>
      </c>
      <c r="BK147">
        <v>6</v>
      </c>
      <c r="BL147">
        <v>11</v>
      </c>
      <c r="BM147">
        <v>6</v>
      </c>
      <c r="BN147">
        <v>5</v>
      </c>
      <c r="BO147">
        <v>606</v>
      </c>
      <c r="BP147">
        <v>307</v>
      </c>
      <c r="BQ147">
        <v>299</v>
      </c>
      <c r="BR147">
        <v>55</v>
      </c>
      <c r="BS147">
        <v>27</v>
      </c>
      <c r="BT147">
        <v>28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1</v>
      </c>
      <c r="CA147">
        <v>8</v>
      </c>
      <c r="CB147">
        <v>4</v>
      </c>
      <c r="CC147">
        <v>4</v>
      </c>
      <c r="CD147">
        <v>46</v>
      </c>
      <c r="CE147">
        <v>23</v>
      </c>
      <c r="CF147">
        <v>23</v>
      </c>
      <c r="CG147">
        <v>18256</v>
      </c>
      <c r="CH147">
        <v>6312</v>
      </c>
      <c r="CI147">
        <v>11944</v>
      </c>
    </row>
    <row r="148" spans="1:87">
      <c r="A148" s="1" t="s">
        <v>383</v>
      </c>
      <c r="B148" s="1" t="s">
        <v>384</v>
      </c>
      <c r="C148">
        <v>8236</v>
      </c>
      <c r="D148">
        <v>34299</v>
      </c>
      <c r="E148">
        <v>17717</v>
      </c>
      <c r="F148">
        <v>16582</v>
      </c>
      <c r="G148">
        <v>3708</v>
      </c>
      <c r="H148">
        <v>1853</v>
      </c>
      <c r="I148">
        <v>1855</v>
      </c>
      <c r="J148">
        <v>9039</v>
      </c>
      <c r="K148">
        <v>4579</v>
      </c>
      <c r="L148">
        <v>4460</v>
      </c>
      <c r="M148">
        <v>1082</v>
      </c>
      <c r="N148">
        <v>575</v>
      </c>
      <c r="O148">
        <v>507</v>
      </c>
      <c r="P148">
        <v>26265</v>
      </c>
      <c r="Q148">
        <v>14213</v>
      </c>
      <c r="R148">
        <v>12052</v>
      </c>
      <c r="S148">
        <v>8034</v>
      </c>
      <c r="T148">
        <v>3504</v>
      </c>
      <c r="U148">
        <v>4530</v>
      </c>
      <c r="V148">
        <v>14153</v>
      </c>
      <c r="W148">
        <v>10683</v>
      </c>
      <c r="X148">
        <v>3470</v>
      </c>
      <c r="Y148">
        <v>13015</v>
      </c>
      <c r="Z148">
        <v>9947</v>
      </c>
      <c r="AA148">
        <v>3068</v>
      </c>
      <c r="AB148">
        <v>25</v>
      </c>
      <c r="AC148">
        <v>17</v>
      </c>
      <c r="AD148">
        <v>8</v>
      </c>
      <c r="AE148">
        <v>56</v>
      </c>
      <c r="AF148">
        <v>39</v>
      </c>
      <c r="AG148">
        <v>17</v>
      </c>
      <c r="AH148">
        <v>499</v>
      </c>
      <c r="AI148">
        <v>359</v>
      </c>
      <c r="AJ148">
        <v>140</v>
      </c>
      <c r="AK148">
        <v>12435</v>
      </c>
      <c r="AL148">
        <v>9532</v>
      </c>
      <c r="AM148">
        <v>2903</v>
      </c>
      <c r="AN148">
        <v>1138</v>
      </c>
      <c r="AO148">
        <v>736</v>
      </c>
      <c r="AP148">
        <v>402</v>
      </c>
      <c r="AQ148">
        <v>18</v>
      </c>
      <c r="AR148">
        <v>7</v>
      </c>
      <c r="AS148">
        <v>11</v>
      </c>
      <c r="AT148">
        <v>13</v>
      </c>
      <c r="AU148">
        <v>10</v>
      </c>
      <c r="AV148">
        <v>3</v>
      </c>
      <c r="AW148">
        <v>72</v>
      </c>
      <c r="AX148">
        <v>29</v>
      </c>
      <c r="AY148">
        <v>43</v>
      </c>
      <c r="AZ148">
        <v>1035</v>
      </c>
      <c r="BA148">
        <v>690</v>
      </c>
      <c r="BB148">
        <v>345</v>
      </c>
      <c r="BC148">
        <v>959</v>
      </c>
      <c r="BD148">
        <v>606</v>
      </c>
      <c r="BE148">
        <v>353</v>
      </c>
      <c r="BF148">
        <v>18</v>
      </c>
      <c r="BG148">
        <v>7</v>
      </c>
      <c r="BH148">
        <v>11</v>
      </c>
      <c r="BI148">
        <v>10</v>
      </c>
      <c r="BJ148">
        <v>7</v>
      </c>
      <c r="BK148">
        <v>3</v>
      </c>
      <c r="BL148">
        <v>66</v>
      </c>
      <c r="BM148">
        <v>27</v>
      </c>
      <c r="BN148">
        <v>39</v>
      </c>
      <c r="BO148">
        <v>865</v>
      </c>
      <c r="BP148">
        <v>565</v>
      </c>
      <c r="BQ148">
        <v>300</v>
      </c>
      <c r="BR148">
        <v>179</v>
      </c>
      <c r="BS148">
        <v>130</v>
      </c>
      <c r="BT148">
        <v>49</v>
      </c>
      <c r="BU148">
        <v>0</v>
      </c>
      <c r="BV148">
        <v>0</v>
      </c>
      <c r="BW148">
        <v>0</v>
      </c>
      <c r="BX148">
        <v>3</v>
      </c>
      <c r="BY148">
        <v>3</v>
      </c>
      <c r="BZ148">
        <v>0</v>
      </c>
      <c r="CA148">
        <v>6</v>
      </c>
      <c r="CB148">
        <v>2</v>
      </c>
      <c r="CC148">
        <v>4</v>
      </c>
      <c r="CD148">
        <v>170</v>
      </c>
      <c r="CE148">
        <v>125</v>
      </c>
      <c r="CF148">
        <v>45</v>
      </c>
      <c r="CG148">
        <v>20146</v>
      </c>
      <c r="CH148">
        <v>7034</v>
      </c>
      <c r="CI148">
        <v>13112</v>
      </c>
    </row>
    <row r="149" spans="1:87">
      <c r="A149" s="1" t="s">
        <v>385</v>
      </c>
      <c r="B149" s="1" t="s">
        <v>386</v>
      </c>
      <c r="C149">
        <v>12575</v>
      </c>
      <c r="D149">
        <v>47004</v>
      </c>
      <c r="E149">
        <v>24717</v>
      </c>
      <c r="F149">
        <v>22287</v>
      </c>
      <c r="G149">
        <v>4643</v>
      </c>
      <c r="H149">
        <v>2359</v>
      </c>
      <c r="I149">
        <v>2284</v>
      </c>
      <c r="J149">
        <v>7231</v>
      </c>
      <c r="K149">
        <v>3660</v>
      </c>
      <c r="L149">
        <v>3571</v>
      </c>
      <c r="M149">
        <v>953</v>
      </c>
      <c r="N149">
        <v>494</v>
      </c>
      <c r="O149">
        <v>459</v>
      </c>
      <c r="P149">
        <v>39133</v>
      </c>
      <c r="Q149">
        <v>21201</v>
      </c>
      <c r="R149">
        <v>17932</v>
      </c>
      <c r="S149">
        <v>7871</v>
      </c>
      <c r="T149">
        <v>3516</v>
      </c>
      <c r="U149">
        <v>4355</v>
      </c>
      <c r="V149">
        <v>21409</v>
      </c>
      <c r="W149">
        <v>15634</v>
      </c>
      <c r="X149">
        <v>5775</v>
      </c>
      <c r="Y149">
        <v>20147</v>
      </c>
      <c r="Z149">
        <v>14901</v>
      </c>
      <c r="AA149">
        <v>5246</v>
      </c>
      <c r="AB149">
        <v>68</v>
      </c>
      <c r="AC149">
        <v>44</v>
      </c>
      <c r="AD149">
        <v>24</v>
      </c>
      <c r="AE149">
        <v>142</v>
      </c>
      <c r="AF149">
        <v>99</v>
      </c>
      <c r="AG149">
        <v>43</v>
      </c>
      <c r="AH149">
        <v>360</v>
      </c>
      <c r="AI149">
        <v>246</v>
      </c>
      <c r="AJ149">
        <v>114</v>
      </c>
      <c r="AK149">
        <v>19577</v>
      </c>
      <c r="AL149">
        <v>14512</v>
      </c>
      <c r="AM149">
        <v>5065</v>
      </c>
      <c r="AN149">
        <v>1262</v>
      </c>
      <c r="AO149">
        <v>733</v>
      </c>
      <c r="AP149">
        <v>529</v>
      </c>
      <c r="AQ149">
        <v>55</v>
      </c>
      <c r="AR149">
        <v>28</v>
      </c>
      <c r="AS149">
        <v>27</v>
      </c>
      <c r="AT149">
        <v>20</v>
      </c>
      <c r="AU149">
        <v>10</v>
      </c>
      <c r="AV149">
        <v>10</v>
      </c>
      <c r="AW149">
        <v>38</v>
      </c>
      <c r="AX149">
        <v>20</v>
      </c>
      <c r="AY149">
        <v>18</v>
      </c>
      <c r="AZ149">
        <v>1149</v>
      </c>
      <c r="BA149">
        <v>675</v>
      </c>
      <c r="BB149">
        <v>474</v>
      </c>
      <c r="BC149">
        <v>1131</v>
      </c>
      <c r="BD149">
        <v>654</v>
      </c>
      <c r="BE149">
        <v>477</v>
      </c>
      <c r="BF149">
        <v>55</v>
      </c>
      <c r="BG149">
        <v>28</v>
      </c>
      <c r="BH149">
        <v>27</v>
      </c>
      <c r="BI149">
        <v>19</v>
      </c>
      <c r="BJ149">
        <v>9</v>
      </c>
      <c r="BK149">
        <v>10</v>
      </c>
      <c r="BL149">
        <v>27</v>
      </c>
      <c r="BM149">
        <v>12</v>
      </c>
      <c r="BN149">
        <v>15</v>
      </c>
      <c r="BO149">
        <v>1030</v>
      </c>
      <c r="BP149">
        <v>605</v>
      </c>
      <c r="BQ149">
        <v>425</v>
      </c>
      <c r="BR149">
        <v>131</v>
      </c>
      <c r="BS149">
        <v>79</v>
      </c>
      <c r="BT149">
        <v>52</v>
      </c>
      <c r="BU149">
        <v>0</v>
      </c>
      <c r="BV149">
        <v>0</v>
      </c>
      <c r="BW149">
        <v>0</v>
      </c>
      <c r="BX149">
        <v>1</v>
      </c>
      <c r="BY149">
        <v>1</v>
      </c>
      <c r="BZ149">
        <v>0</v>
      </c>
      <c r="CA149">
        <v>11</v>
      </c>
      <c r="CB149">
        <v>8</v>
      </c>
      <c r="CC149">
        <v>3</v>
      </c>
      <c r="CD149">
        <v>119</v>
      </c>
      <c r="CE149">
        <v>70</v>
      </c>
      <c r="CF149">
        <v>49</v>
      </c>
      <c r="CG149">
        <v>25595</v>
      </c>
      <c r="CH149">
        <v>9083</v>
      </c>
      <c r="CI149">
        <v>16512</v>
      </c>
    </row>
    <row r="150" spans="1:87">
      <c r="A150" s="1" t="s">
        <v>387</v>
      </c>
      <c r="B150" s="1" t="s">
        <v>388</v>
      </c>
      <c r="C150">
        <v>14256</v>
      </c>
      <c r="D150">
        <v>54625</v>
      </c>
      <c r="E150">
        <v>28959</v>
      </c>
      <c r="F150">
        <v>25666</v>
      </c>
      <c r="G150">
        <v>6877</v>
      </c>
      <c r="H150">
        <v>3554</v>
      </c>
      <c r="I150">
        <v>3323</v>
      </c>
      <c r="J150">
        <v>8734</v>
      </c>
      <c r="K150">
        <v>4464</v>
      </c>
      <c r="L150">
        <v>4270</v>
      </c>
      <c r="M150">
        <v>782</v>
      </c>
      <c r="N150">
        <v>423</v>
      </c>
      <c r="O150">
        <v>359</v>
      </c>
      <c r="P150">
        <v>41368</v>
      </c>
      <c r="Q150">
        <v>23156</v>
      </c>
      <c r="R150">
        <v>18212</v>
      </c>
      <c r="S150">
        <v>13257</v>
      </c>
      <c r="T150">
        <v>5803</v>
      </c>
      <c r="U150">
        <v>7454</v>
      </c>
      <c r="V150">
        <v>23100</v>
      </c>
      <c r="W150">
        <v>17818</v>
      </c>
      <c r="X150">
        <v>5282</v>
      </c>
      <c r="Y150">
        <v>20973</v>
      </c>
      <c r="Z150">
        <v>16619</v>
      </c>
      <c r="AA150">
        <v>4354</v>
      </c>
      <c r="AB150">
        <v>668</v>
      </c>
      <c r="AC150">
        <v>585</v>
      </c>
      <c r="AD150">
        <v>83</v>
      </c>
      <c r="AE150">
        <v>453</v>
      </c>
      <c r="AF150">
        <v>328</v>
      </c>
      <c r="AG150">
        <v>125</v>
      </c>
      <c r="AH150">
        <v>110</v>
      </c>
      <c r="AI150">
        <v>78</v>
      </c>
      <c r="AJ150">
        <v>32</v>
      </c>
      <c r="AK150">
        <v>19742</v>
      </c>
      <c r="AL150">
        <v>15628</v>
      </c>
      <c r="AM150">
        <v>4114</v>
      </c>
      <c r="AN150">
        <v>2127</v>
      </c>
      <c r="AO150">
        <v>1199</v>
      </c>
      <c r="AP150">
        <v>928</v>
      </c>
      <c r="AQ150">
        <v>95</v>
      </c>
      <c r="AR150">
        <v>44</v>
      </c>
      <c r="AS150">
        <v>51</v>
      </c>
      <c r="AT150">
        <v>213</v>
      </c>
      <c r="AU150">
        <v>139</v>
      </c>
      <c r="AV150">
        <v>74</v>
      </c>
      <c r="AW150">
        <v>27</v>
      </c>
      <c r="AX150">
        <v>11</v>
      </c>
      <c r="AY150">
        <v>16</v>
      </c>
      <c r="AZ150">
        <v>1792</v>
      </c>
      <c r="BA150">
        <v>1005</v>
      </c>
      <c r="BB150">
        <v>787</v>
      </c>
      <c r="BC150">
        <v>1954</v>
      </c>
      <c r="BD150">
        <v>1095</v>
      </c>
      <c r="BE150">
        <v>859</v>
      </c>
      <c r="BF150">
        <v>93</v>
      </c>
      <c r="BG150">
        <v>42</v>
      </c>
      <c r="BH150">
        <v>51</v>
      </c>
      <c r="BI150">
        <v>191</v>
      </c>
      <c r="BJ150">
        <v>126</v>
      </c>
      <c r="BK150">
        <v>65</v>
      </c>
      <c r="BL150">
        <v>22</v>
      </c>
      <c r="BM150">
        <v>9</v>
      </c>
      <c r="BN150">
        <v>13</v>
      </c>
      <c r="BO150">
        <v>1648</v>
      </c>
      <c r="BP150">
        <v>918</v>
      </c>
      <c r="BQ150">
        <v>730</v>
      </c>
      <c r="BR150">
        <v>173</v>
      </c>
      <c r="BS150">
        <v>104</v>
      </c>
      <c r="BT150">
        <v>69</v>
      </c>
      <c r="BU150">
        <v>2</v>
      </c>
      <c r="BV150">
        <v>2</v>
      </c>
      <c r="BW150">
        <v>0</v>
      </c>
      <c r="BX150">
        <v>22</v>
      </c>
      <c r="BY150">
        <v>13</v>
      </c>
      <c r="BZ150">
        <v>9</v>
      </c>
      <c r="CA150">
        <v>5</v>
      </c>
      <c r="CB150">
        <v>2</v>
      </c>
      <c r="CC150">
        <v>3</v>
      </c>
      <c r="CD150">
        <v>144</v>
      </c>
      <c r="CE150">
        <v>87</v>
      </c>
      <c r="CF150">
        <v>57</v>
      </c>
      <c r="CG150">
        <v>31525</v>
      </c>
      <c r="CH150">
        <v>11141</v>
      </c>
      <c r="CI150">
        <v>20384</v>
      </c>
    </row>
    <row r="151" spans="1:87">
      <c r="A151" s="1" t="s">
        <v>389</v>
      </c>
      <c r="B151" s="1" t="s">
        <v>390</v>
      </c>
      <c r="C151">
        <v>22368</v>
      </c>
      <c r="D151">
        <v>80180</v>
      </c>
      <c r="E151">
        <v>44031</v>
      </c>
      <c r="F151">
        <v>36149</v>
      </c>
      <c r="G151">
        <v>10955</v>
      </c>
      <c r="H151">
        <v>5640</v>
      </c>
      <c r="I151">
        <v>5315</v>
      </c>
      <c r="J151">
        <v>9060</v>
      </c>
      <c r="K151">
        <v>4626</v>
      </c>
      <c r="L151">
        <v>4434</v>
      </c>
      <c r="M151">
        <v>1844</v>
      </c>
      <c r="N151">
        <v>1002</v>
      </c>
      <c r="O151">
        <v>842</v>
      </c>
      <c r="P151">
        <v>61305</v>
      </c>
      <c r="Q151">
        <v>35263</v>
      </c>
      <c r="R151">
        <v>26042</v>
      </c>
      <c r="S151">
        <v>18875</v>
      </c>
      <c r="T151">
        <v>8768</v>
      </c>
      <c r="U151">
        <v>10107</v>
      </c>
      <c r="V151">
        <v>42330</v>
      </c>
      <c r="W151">
        <v>29934</v>
      </c>
      <c r="X151">
        <v>12396</v>
      </c>
      <c r="Y151">
        <v>38583</v>
      </c>
      <c r="Z151">
        <v>28012</v>
      </c>
      <c r="AA151">
        <v>10571</v>
      </c>
      <c r="AB151">
        <v>223</v>
      </c>
      <c r="AC151">
        <v>149</v>
      </c>
      <c r="AD151">
        <v>74</v>
      </c>
      <c r="AE151">
        <v>412</v>
      </c>
      <c r="AF151">
        <v>287</v>
      </c>
      <c r="AG151">
        <v>125</v>
      </c>
      <c r="AH151">
        <v>868</v>
      </c>
      <c r="AI151">
        <v>548</v>
      </c>
      <c r="AJ151">
        <v>320</v>
      </c>
      <c r="AK151">
        <v>37080</v>
      </c>
      <c r="AL151">
        <v>27028</v>
      </c>
      <c r="AM151">
        <v>10052</v>
      </c>
      <c r="AN151">
        <v>3747</v>
      </c>
      <c r="AO151">
        <v>1922</v>
      </c>
      <c r="AP151">
        <v>1825</v>
      </c>
      <c r="AQ151">
        <v>158</v>
      </c>
      <c r="AR151">
        <v>73</v>
      </c>
      <c r="AS151">
        <v>85</v>
      </c>
      <c r="AT151">
        <v>56</v>
      </c>
      <c r="AU151">
        <v>27</v>
      </c>
      <c r="AV151">
        <v>29</v>
      </c>
      <c r="AW151">
        <v>168</v>
      </c>
      <c r="AX151">
        <v>74</v>
      </c>
      <c r="AY151">
        <v>94</v>
      </c>
      <c r="AZ151">
        <v>3365</v>
      </c>
      <c r="BA151">
        <v>1748</v>
      </c>
      <c r="BB151">
        <v>1617</v>
      </c>
      <c r="BC151">
        <v>3355</v>
      </c>
      <c r="BD151">
        <v>1654</v>
      </c>
      <c r="BE151">
        <v>1701</v>
      </c>
      <c r="BF151">
        <v>156</v>
      </c>
      <c r="BG151">
        <v>73</v>
      </c>
      <c r="BH151">
        <v>83</v>
      </c>
      <c r="BI151">
        <v>49</v>
      </c>
      <c r="BJ151">
        <v>21</v>
      </c>
      <c r="BK151">
        <v>28</v>
      </c>
      <c r="BL151">
        <v>132</v>
      </c>
      <c r="BM151">
        <v>52</v>
      </c>
      <c r="BN151">
        <v>80</v>
      </c>
      <c r="BO151">
        <v>3018</v>
      </c>
      <c r="BP151">
        <v>1508</v>
      </c>
      <c r="BQ151">
        <v>1510</v>
      </c>
      <c r="BR151">
        <v>392</v>
      </c>
      <c r="BS151">
        <v>268</v>
      </c>
      <c r="BT151">
        <v>124</v>
      </c>
      <c r="BU151">
        <v>2</v>
      </c>
      <c r="BV151">
        <v>0</v>
      </c>
      <c r="BW151">
        <v>2</v>
      </c>
      <c r="BX151">
        <v>7</v>
      </c>
      <c r="BY151">
        <v>6</v>
      </c>
      <c r="BZ151">
        <v>1</v>
      </c>
      <c r="CA151">
        <v>36</v>
      </c>
      <c r="CB151">
        <v>22</v>
      </c>
      <c r="CC151">
        <v>14</v>
      </c>
      <c r="CD151">
        <v>347</v>
      </c>
      <c r="CE151">
        <v>240</v>
      </c>
      <c r="CF151">
        <v>107</v>
      </c>
      <c r="CG151">
        <v>37850</v>
      </c>
      <c r="CH151">
        <v>14097</v>
      </c>
      <c r="CI151">
        <v>23753</v>
      </c>
    </row>
    <row r="152" spans="1:87">
      <c r="A152" s="1" t="s">
        <v>391</v>
      </c>
      <c r="B152" s="1" t="s">
        <v>392</v>
      </c>
      <c r="C152">
        <v>9719</v>
      </c>
      <c r="D152">
        <v>38316</v>
      </c>
      <c r="E152">
        <v>19397</v>
      </c>
      <c r="F152">
        <v>18919</v>
      </c>
      <c r="G152">
        <v>3557</v>
      </c>
      <c r="H152">
        <v>1828</v>
      </c>
      <c r="I152">
        <v>1729</v>
      </c>
      <c r="J152">
        <v>4943</v>
      </c>
      <c r="K152">
        <v>2564</v>
      </c>
      <c r="L152">
        <v>2379</v>
      </c>
      <c r="M152">
        <v>864</v>
      </c>
      <c r="N152">
        <v>396</v>
      </c>
      <c r="O152">
        <v>468</v>
      </c>
      <c r="P152">
        <v>31793</v>
      </c>
      <c r="Q152">
        <v>16536</v>
      </c>
      <c r="R152">
        <v>15257</v>
      </c>
      <c r="S152">
        <v>6523</v>
      </c>
      <c r="T152">
        <v>2861</v>
      </c>
      <c r="U152">
        <v>3662</v>
      </c>
      <c r="V152">
        <v>18350</v>
      </c>
      <c r="W152">
        <v>12006</v>
      </c>
      <c r="X152">
        <v>6344</v>
      </c>
      <c r="Y152">
        <v>16365</v>
      </c>
      <c r="Z152">
        <v>10987</v>
      </c>
      <c r="AA152">
        <v>5378</v>
      </c>
      <c r="AB152">
        <v>99</v>
      </c>
      <c r="AC152">
        <v>60</v>
      </c>
      <c r="AD152">
        <v>39</v>
      </c>
      <c r="AE152">
        <v>346</v>
      </c>
      <c r="AF152">
        <v>237</v>
      </c>
      <c r="AG152">
        <v>109</v>
      </c>
      <c r="AH152">
        <v>401</v>
      </c>
      <c r="AI152">
        <v>276</v>
      </c>
      <c r="AJ152">
        <v>125</v>
      </c>
      <c r="AK152">
        <v>15519</v>
      </c>
      <c r="AL152">
        <v>10414</v>
      </c>
      <c r="AM152">
        <v>5105</v>
      </c>
      <c r="AN152">
        <v>1985</v>
      </c>
      <c r="AO152">
        <v>1019</v>
      </c>
      <c r="AP152">
        <v>966</v>
      </c>
      <c r="AQ152">
        <v>34</v>
      </c>
      <c r="AR152">
        <v>15</v>
      </c>
      <c r="AS152">
        <v>19</v>
      </c>
      <c r="AT152">
        <v>56</v>
      </c>
      <c r="AU152">
        <v>39</v>
      </c>
      <c r="AV152">
        <v>17</v>
      </c>
      <c r="AW152">
        <v>58</v>
      </c>
      <c r="AX152">
        <v>31</v>
      </c>
      <c r="AY152">
        <v>27</v>
      </c>
      <c r="AZ152">
        <v>1837</v>
      </c>
      <c r="BA152">
        <v>934</v>
      </c>
      <c r="BB152">
        <v>903</v>
      </c>
      <c r="BC152">
        <v>1864</v>
      </c>
      <c r="BD152">
        <v>953</v>
      </c>
      <c r="BE152">
        <v>911</v>
      </c>
      <c r="BF152">
        <v>34</v>
      </c>
      <c r="BG152">
        <v>15</v>
      </c>
      <c r="BH152">
        <v>19</v>
      </c>
      <c r="BI152">
        <v>48</v>
      </c>
      <c r="BJ152">
        <v>33</v>
      </c>
      <c r="BK152">
        <v>15</v>
      </c>
      <c r="BL152">
        <v>50</v>
      </c>
      <c r="BM152">
        <v>26</v>
      </c>
      <c r="BN152">
        <v>24</v>
      </c>
      <c r="BO152">
        <v>1732</v>
      </c>
      <c r="BP152">
        <v>879</v>
      </c>
      <c r="BQ152">
        <v>853</v>
      </c>
      <c r="BR152">
        <v>121</v>
      </c>
      <c r="BS152">
        <v>66</v>
      </c>
      <c r="BT152">
        <v>55</v>
      </c>
      <c r="BU152">
        <v>0</v>
      </c>
      <c r="BV152">
        <v>0</v>
      </c>
      <c r="BW152">
        <v>0</v>
      </c>
      <c r="BX152">
        <v>8</v>
      </c>
      <c r="BY152">
        <v>6</v>
      </c>
      <c r="BZ152">
        <v>2</v>
      </c>
      <c r="CA152">
        <v>8</v>
      </c>
      <c r="CB152">
        <v>5</v>
      </c>
      <c r="CC152">
        <v>3</v>
      </c>
      <c r="CD152">
        <v>105</v>
      </c>
      <c r="CE152">
        <v>55</v>
      </c>
      <c r="CF152">
        <v>50</v>
      </c>
      <c r="CG152">
        <v>19966</v>
      </c>
      <c r="CH152">
        <v>7391</v>
      </c>
      <c r="CI152">
        <v>12575</v>
      </c>
    </row>
    <row r="153" spans="1:87">
      <c r="A153" s="1" t="s">
        <v>393</v>
      </c>
      <c r="B153" s="1" t="s">
        <v>394</v>
      </c>
      <c r="C153">
        <v>10933</v>
      </c>
      <c r="D153">
        <v>39997</v>
      </c>
      <c r="E153">
        <v>21788</v>
      </c>
      <c r="F153">
        <v>18209</v>
      </c>
      <c r="G153">
        <v>3837</v>
      </c>
      <c r="H153">
        <v>1965</v>
      </c>
      <c r="I153">
        <v>1872</v>
      </c>
      <c r="J153">
        <v>3402</v>
      </c>
      <c r="K153">
        <v>1766</v>
      </c>
      <c r="L153">
        <v>1636</v>
      </c>
      <c r="M153">
        <v>463</v>
      </c>
      <c r="N153">
        <v>254</v>
      </c>
      <c r="O153">
        <v>209</v>
      </c>
      <c r="P153">
        <v>33075</v>
      </c>
      <c r="Q153">
        <v>18631</v>
      </c>
      <c r="R153">
        <v>14444</v>
      </c>
      <c r="S153">
        <v>6922</v>
      </c>
      <c r="T153">
        <v>3157</v>
      </c>
      <c r="U153">
        <v>3765</v>
      </c>
      <c r="V153">
        <v>19939</v>
      </c>
      <c r="W153">
        <v>14330</v>
      </c>
      <c r="X153">
        <v>5609</v>
      </c>
      <c r="Y153">
        <v>18867</v>
      </c>
      <c r="Z153">
        <v>13705</v>
      </c>
      <c r="AA153">
        <v>5162</v>
      </c>
      <c r="AB153">
        <v>217</v>
      </c>
      <c r="AC153">
        <v>142</v>
      </c>
      <c r="AD153">
        <v>75</v>
      </c>
      <c r="AE153">
        <v>339</v>
      </c>
      <c r="AF153">
        <v>255</v>
      </c>
      <c r="AG153">
        <v>84</v>
      </c>
      <c r="AH153">
        <v>138</v>
      </c>
      <c r="AI153">
        <v>87</v>
      </c>
      <c r="AJ153">
        <v>51</v>
      </c>
      <c r="AK153">
        <v>18173</v>
      </c>
      <c r="AL153">
        <v>13221</v>
      </c>
      <c r="AM153">
        <v>4952</v>
      </c>
      <c r="AN153">
        <v>1072</v>
      </c>
      <c r="AO153">
        <v>625</v>
      </c>
      <c r="AP153">
        <v>447</v>
      </c>
      <c r="AQ153">
        <v>65</v>
      </c>
      <c r="AR153">
        <v>37</v>
      </c>
      <c r="AS153">
        <v>28</v>
      </c>
      <c r="AT153">
        <v>30</v>
      </c>
      <c r="AU153">
        <v>20</v>
      </c>
      <c r="AV153">
        <v>10</v>
      </c>
      <c r="AW153">
        <v>39</v>
      </c>
      <c r="AX153">
        <v>19</v>
      </c>
      <c r="AY153">
        <v>20</v>
      </c>
      <c r="AZ153">
        <v>938</v>
      </c>
      <c r="BA153">
        <v>549</v>
      </c>
      <c r="BB153">
        <v>389</v>
      </c>
      <c r="BC153">
        <v>1013</v>
      </c>
      <c r="BD153">
        <v>587</v>
      </c>
      <c r="BE153">
        <v>426</v>
      </c>
      <c r="BF153">
        <v>65</v>
      </c>
      <c r="BG153">
        <v>37</v>
      </c>
      <c r="BH153">
        <v>28</v>
      </c>
      <c r="BI153">
        <v>27</v>
      </c>
      <c r="BJ153">
        <v>18</v>
      </c>
      <c r="BK153">
        <v>9</v>
      </c>
      <c r="BL153">
        <v>37</v>
      </c>
      <c r="BM153">
        <v>17</v>
      </c>
      <c r="BN153">
        <v>20</v>
      </c>
      <c r="BO153">
        <v>884</v>
      </c>
      <c r="BP153">
        <v>515</v>
      </c>
      <c r="BQ153">
        <v>369</v>
      </c>
      <c r="BR153">
        <v>59</v>
      </c>
      <c r="BS153">
        <v>38</v>
      </c>
      <c r="BT153">
        <v>21</v>
      </c>
      <c r="BU153">
        <v>0</v>
      </c>
      <c r="BV153">
        <v>0</v>
      </c>
      <c r="BW153">
        <v>0</v>
      </c>
      <c r="BX153">
        <v>3</v>
      </c>
      <c r="BY153">
        <v>2</v>
      </c>
      <c r="BZ153">
        <v>1</v>
      </c>
      <c r="CA153">
        <v>2</v>
      </c>
      <c r="CB153">
        <v>2</v>
      </c>
      <c r="CC153">
        <v>0</v>
      </c>
      <c r="CD153">
        <v>54</v>
      </c>
      <c r="CE153">
        <v>34</v>
      </c>
      <c r="CF153">
        <v>20</v>
      </c>
      <c r="CG153">
        <v>20058</v>
      </c>
      <c r="CH153">
        <v>7458</v>
      </c>
      <c r="CI153">
        <v>12600</v>
      </c>
    </row>
    <row r="154" spans="1:87">
      <c r="A154" s="1" t="s">
        <v>395</v>
      </c>
      <c r="B154" s="1" t="s">
        <v>396</v>
      </c>
      <c r="C154">
        <v>8427</v>
      </c>
      <c r="D154">
        <v>38151</v>
      </c>
      <c r="E154">
        <v>19276</v>
      </c>
      <c r="F154">
        <v>18875</v>
      </c>
      <c r="G154">
        <v>4118</v>
      </c>
      <c r="H154">
        <v>2095</v>
      </c>
      <c r="I154">
        <v>2023</v>
      </c>
      <c r="J154">
        <v>4619</v>
      </c>
      <c r="K154">
        <v>2363</v>
      </c>
      <c r="L154">
        <v>2256</v>
      </c>
      <c r="M154">
        <v>1082</v>
      </c>
      <c r="N154">
        <v>535</v>
      </c>
      <c r="O154">
        <v>547</v>
      </c>
      <c r="P154">
        <v>29730</v>
      </c>
      <c r="Q154">
        <v>15349</v>
      </c>
      <c r="R154">
        <v>14381</v>
      </c>
      <c r="S154">
        <v>8421</v>
      </c>
      <c r="T154">
        <v>3927</v>
      </c>
      <c r="U154">
        <v>4494</v>
      </c>
      <c r="V154">
        <v>15662</v>
      </c>
      <c r="W154">
        <v>11195</v>
      </c>
      <c r="X154">
        <v>4467</v>
      </c>
      <c r="Y154">
        <v>13495</v>
      </c>
      <c r="Z154">
        <v>10011</v>
      </c>
      <c r="AA154">
        <v>3484</v>
      </c>
      <c r="AB154">
        <v>237</v>
      </c>
      <c r="AC154">
        <v>158</v>
      </c>
      <c r="AD154">
        <v>79</v>
      </c>
      <c r="AE154">
        <v>370</v>
      </c>
      <c r="AF154">
        <v>297</v>
      </c>
      <c r="AG154">
        <v>73</v>
      </c>
      <c r="AH154">
        <v>612</v>
      </c>
      <c r="AI154">
        <v>406</v>
      </c>
      <c r="AJ154">
        <v>206</v>
      </c>
      <c r="AK154">
        <v>12276</v>
      </c>
      <c r="AL154">
        <v>9150</v>
      </c>
      <c r="AM154">
        <v>3126</v>
      </c>
      <c r="AN154">
        <v>2167</v>
      </c>
      <c r="AO154">
        <v>1184</v>
      </c>
      <c r="AP154">
        <v>983</v>
      </c>
      <c r="AQ154">
        <v>46</v>
      </c>
      <c r="AR154">
        <v>21</v>
      </c>
      <c r="AS154">
        <v>25</v>
      </c>
      <c r="AT154">
        <v>59</v>
      </c>
      <c r="AU154">
        <v>40</v>
      </c>
      <c r="AV154">
        <v>19</v>
      </c>
      <c r="AW154">
        <v>108</v>
      </c>
      <c r="AX154">
        <v>67</v>
      </c>
      <c r="AY154">
        <v>41</v>
      </c>
      <c r="AZ154">
        <v>1954</v>
      </c>
      <c r="BA154">
        <v>1056</v>
      </c>
      <c r="BB154">
        <v>898</v>
      </c>
      <c r="BC154">
        <v>1957</v>
      </c>
      <c r="BD154">
        <v>1060</v>
      </c>
      <c r="BE154">
        <v>897</v>
      </c>
      <c r="BF154">
        <v>43</v>
      </c>
      <c r="BG154">
        <v>20</v>
      </c>
      <c r="BH154">
        <v>23</v>
      </c>
      <c r="BI154">
        <v>54</v>
      </c>
      <c r="BJ154">
        <v>36</v>
      </c>
      <c r="BK154">
        <v>18</v>
      </c>
      <c r="BL154">
        <v>88</v>
      </c>
      <c r="BM154">
        <v>55</v>
      </c>
      <c r="BN154">
        <v>33</v>
      </c>
      <c r="BO154">
        <v>1772</v>
      </c>
      <c r="BP154">
        <v>949</v>
      </c>
      <c r="BQ154">
        <v>823</v>
      </c>
      <c r="BR154">
        <v>210</v>
      </c>
      <c r="BS154">
        <v>124</v>
      </c>
      <c r="BT154">
        <v>86</v>
      </c>
      <c r="BU154">
        <v>3</v>
      </c>
      <c r="BV154">
        <v>1</v>
      </c>
      <c r="BW154">
        <v>2</v>
      </c>
      <c r="BX154">
        <v>5</v>
      </c>
      <c r="BY154">
        <v>4</v>
      </c>
      <c r="BZ154">
        <v>1</v>
      </c>
      <c r="CA154">
        <v>20</v>
      </c>
      <c r="CB154">
        <v>12</v>
      </c>
      <c r="CC154">
        <v>8</v>
      </c>
      <c r="CD154">
        <v>182</v>
      </c>
      <c r="CE154">
        <v>107</v>
      </c>
      <c r="CF154">
        <v>75</v>
      </c>
      <c r="CG154">
        <v>22489</v>
      </c>
      <c r="CH154">
        <v>8081</v>
      </c>
      <c r="CI154">
        <v>14408</v>
      </c>
    </row>
    <row r="155" spans="1:87">
      <c r="A155" s="1" t="s">
        <v>397</v>
      </c>
      <c r="B155" s="1" t="s">
        <v>398</v>
      </c>
      <c r="C155">
        <v>8624</v>
      </c>
      <c r="D155">
        <v>32640</v>
      </c>
      <c r="E155">
        <v>16222</v>
      </c>
      <c r="F155">
        <v>16418</v>
      </c>
      <c r="G155">
        <v>2425</v>
      </c>
      <c r="H155">
        <v>1238</v>
      </c>
      <c r="I155">
        <v>1187</v>
      </c>
      <c r="J155">
        <v>1022</v>
      </c>
      <c r="K155">
        <v>503</v>
      </c>
      <c r="L155">
        <v>519</v>
      </c>
      <c r="M155">
        <v>415</v>
      </c>
      <c r="N155">
        <v>191</v>
      </c>
      <c r="O155">
        <v>224</v>
      </c>
      <c r="P155">
        <v>28331</v>
      </c>
      <c r="Q155">
        <v>14368</v>
      </c>
      <c r="R155">
        <v>13963</v>
      </c>
      <c r="S155">
        <v>4309</v>
      </c>
      <c r="T155">
        <v>1854</v>
      </c>
      <c r="U155">
        <v>2455</v>
      </c>
      <c r="V155">
        <v>14346</v>
      </c>
      <c r="W155">
        <v>10025</v>
      </c>
      <c r="X155">
        <v>4321</v>
      </c>
      <c r="Y155">
        <v>12820</v>
      </c>
      <c r="Z155">
        <v>9343</v>
      </c>
      <c r="AA155">
        <v>3477</v>
      </c>
      <c r="AB155">
        <v>175</v>
      </c>
      <c r="AC155">
        <v>81</v>
      </c>
      <c r="AD155">
        <v>94</v>
      </c>
      <c r="AE155">
        <v>139</v>
      </c>
      <c r="AF155">
        <v>89</v>
      </c>
      <c r="AG155">
        <v>50</v>
      </c>
      <c r="AH155">
        <v>153</v>
      </c>
      <c r="AI155">
        <v>99</v>
      </c>
      <c r="AJ155">
        <v>54</v>
      </c>
      <c r="AK155">
        <v>12353</v>
      </c>
      <c r="AL155">
        <v>9074</v>
      </c>
      <c r="AM155">
        <v>3279</v>
      </c>
      <c r="AN155">
        <v>1526</v>
      </c>
      <c r="AO155">
        <v>682</v>
      </c>
      <c r="AP155">
        <v>844</v>
      </c>
      <c r="AQ155">
        <v>40</v>
      </c>
      <c r="AR155">
        <v>22</v>
      </c>
      <c r="AS155">
        <v>18</v>
      </c>
      <c r="AT155">
        <v>32</v>
      </c>
      <c r="AU155">
        <v>19</v>
      </c>
      <c r="AV155">
        <v>13</v>
      </c>
      <c r="AW155">
        <v>25</v>
      </c>
      <c r="AX155">
        <v>5</v>
      </c>
      <c r="AY155">
        <v>20</v>
      </c>
      <c r="AZ155">
        <v>1429</v>
      </c>
      <c r="BA155">
        <v>636</v>
      </c>
      <c r="BB155">
        <v>793</v>
      </c>
      <c r="BC155">
        <v>1405</v>
      </c>
      <c r="BD155">
        <v>656</v>
      </c>
      <c r="BE155">
        <v>749</v>
      </c>
      <c r="BF155">
        <v>39</v>
      </c>
      <c r="BG155">
        <v>22</v>
      </c>
      <c r="BH155">
        <v>17</v>
      </c>
      <c r="BI155">
        <v>29</v>
      </c>
      <c r="BJ155">
        <v>18</v>
      </c>
      <c r="BK155">
        <v>11</v>
      </c>
      <c r="BL155">
        <v>18</v>
      </c>
      <c r="BM155">
        <v>2</v>
      </c>
      <c r="BN155">
        <v>16</v>
      </c>
      <c r="BO155">
        <v>1319</v>
      </c>
      <c r="BP155">
        <v>614</v>
      </c>
      <c r="BQ155">
        <v>705</v>
      </c>
      <c r="BR155">
        <v>121</v>
      </c>
      <c r="BS155">
        <v>26</v>
      </c>
      <c r="BT155">
        <v>95</v>
      </c>
      <c r="BU155">
        <v>1</v>
      </c>
      <c r="BV155">
        <v>0</v>
      </c>
      <c r="BW155">
        <v>1</v>
      </c>
      <c r="BX155">
        <v>3</v>
      </c>
      <c r="BY155">
        <v>1</v>
      </c>
      <c r="BZ155">
        <v>2</v>
      </c>
      <c r="CA155">
        <v>7</v>
      </c>
      <c r="CB155">
        <v>3</v>
      </c>
      <c r="CC155">
        <v>4</v>
      </c>
      <c r="CD155">
        <v>110</v>
      </c>
      <c r="CE155">
        <v>22</v>
      </c>
      <c r="CF155">
        <v>88</v>
      </c>
      <c r="CG155">
        <v>18294</v>
      </c>
      <c r="CH155">
        <v>6197</v>
      </c>
      <c r="CI155">
        <v>12097</v>
      </c>
    </row>
    <row r="156" spans="1:87">
      <c r="A156" s="1" t="s">
        <v>399</v>
      </c>
      <c r="B156" s="1" t="s">
        <v>400</v>
      </c>
      <c r="C156">
        <v>9483</v>
      </c>
      <c r="D156">
        <v>36982</v>
      </c>
      <c r="E156">
        <v>18870</v>
      </c>
      <c r="F156">
        <v>18112</v>
      </c>
      <c r="G156">
        <v>3361</v>
      </c>
      <c r="H156">
        <v>1783</v>
      </c>
      <c r="I156">
        <v>1578</v>
      </c>
      <c r="J156">
        <v>1522</v>
      </c>
      <c r="K156">
        <v>791</v>
      </c>
      <c r="L156">
        <v>731</v>
      </c>
      <c r="M156">
        <v>573</v>
      </c>
      <c r="N156">
        <v>282</v>
      </c>
      <c r="O156">
        <v>291</v>
      </c>
      <c r="P156">
        <v>30322</v>
      </c>
      <c r="Q156">
        <v>16012</v>
      </c>
      <c r="R156">
        <v>14310</v>
      </c>
      <c r="S156">
        <v>6660</v>
      </c>
      <c r="T156">
        <v>2858</v>
      </c>
      <c r="U156">
        <v>3802</v>
      </c>
      <c r="V156">
        <v>15339</v>
      </c>
      <c r="W156">
        <v>11500</v>
      </c>
      <c r="X156">
        <v>3839</v>
      </c>
      <c r="Y156">
        <v>14002</v>
      </c>
      <c r="Z156">
        <v>10688</v>
      </c>
      <c r="AA156">
        <v>3314</v>
      </c>
      <c r="AB156">
        <v>55</v>
      </c>
      <c r="AC156">
        <v>32</v>
      </c>
      <c r="AD156">
        <v>23</v>
      </c>
      <c r="AE156">
        <v>71</v>
      </c>
      <c r="AF156">
        <v>53</v>
      </c>
      <c r="AG156">
        <v>18</v>
      </c>
      <c r="AH156">
        <v>345</v>
      </c>
      <c r="AI156">
        <v>283</v>
      </c>
      <c r="AJ156">
        <v>62</v>
      </c>
      <c r="AK156">
        <v>13531</v>
      </c>
      <c r="AL156">
        <v>10320</v>
      </c>
      <c r="AM156">
        <v>3211</v>
      </c>
      <c r="AN156">
        <v>1337</v>
      </c>
      <c r="AO156">
        <v>812</v>
      </c>
      <c r="AP156">
        <v>525</v>
      </c>
      <c r="AQ156">
        <v>23</v>
      </c>
      <c r="AR156">
        <v>8</v>
      </c>
      <c r="AS156">
        <v>15</v>
      </c>
      <c r="AT156">
        <v>44</v>
      </c>
      <c r="AU156">
        <v>18</v>
      </c>
      <c r="AV156">
        <v>26</v>
      </c>
      <c r="AW156">
        <v>206</v>
      </c>
      <c r="AX156">
        <v>102</v>
      </c>
      <c r="AY156">
        <v>104</v>
      </c>
      <c r="AZ156">
        <v>1064</v>
      </c>
      <c r="BA156">
        <v>684</v>
      </c>
      <c r="BB156">
        <v>380</v>
      </c>
      <c r="BC156">
        <v>987</v>
      </c>
      <c r="BD156">
        <v>615</v>
      </c>
      <c r="BE156">
        <v>372</v>
      </c>
      <c r="BF156">
        <v>22</v>
      </c>
      <c r="BG156">
        <v>7</v>
      </c>
      <c r="BH156">
        <v>15</v>
      </c>
      <c r="BI156">
        <v>39</v>
      </c>
      <c r="BJ156">
        <v>15</v>
      </c>
      <c r="BK156">
        <v>24</v>
      </c>
      <c r="BL156">
        <v>26</v>
      </c>
      <c r="BM156">
        <v>15</v>
      </c>
      <c r="BN156">
        <v>11</v>
      </c>
      <c r="BO156">
        <v>900</v>
      </c>
      <c r="BP156">
        <v>578</v>
      </c>
      <c r="BQ156">
        <v>322</v>
      </c>
      <c r="BR156">
        <v>350</v>
      </c>
      <c r="BS156">
        <v>197</v>
      </c>
      <c r="BT156">
        <v>153</v>
      </c>
      <c r="BU156">
        <v>1</v>
      </c>
      <c r="BV156">
        <v>1</v>
      </c>
      <c r="BW156">
        <v>0</v>
      </c>
      <c r="BX156">
        <v>5</v>
      </c>
      <c r="BY156">
        <v>3</v>
      </c>
      <c r="BZ156">
        <v>2</v>
      </c>
      <c r="CA156">
        <v>180</v>
      </c>
      <c r="CB156">
        <v>87</v>
      </c>
      <c r="CC156">
        <v>93</v>
      </c>
      <c r="CD156">
        <v>164</v>
      </c>
      <c r="CE156">
        <v>106</v>
      </c>
      <c r="CF156">
        <v>58</v>
      </c>
      <c r="CG156">
        <v>21643</v>
      </c>
      <c r="CH156">
        <v>7370</v>
      </c>
      <c r="CI156">
        <v>14273</v>
      </c>
    </row>
    <row r="157" spans="1:87">
      <c r="A157" s="1" t="s">
        <v>401</v>
      </c>
      <c r="B157" s="1" t="s">
        <v>402</v>
      </c>
      <c r="C157">
        <v>10574</v>
      </c>
      <c r="D157">
        <v>41379</v>
      </c>
      <c r="E157">
        <v>21222</v>
      </c>
      <c r="F157">
        <v>20157</v>
      </c>
      <c r="G157">
        <v>4005</v>
      </c>
      <c r="H157">
        <v>2087</v>
      </c>
      <c r="I157">
        <v>1918</v>
      </c>
      <c r="J157">
        <v>748</v>
      </c>
      <c r="K157">
        <v>372</v>
      </c>
      <c r="L157">
        <v>376</v>
      </c>
      <c r="M157">
        <v>886</v>
      </c>
      <c r="N157">
        <v>438</v>
      </c>
      <c r="O157">
        <v>448</v>
      </c>
      <c r="P157">
        <v>33689</v>
      </c>
      <c r="Q157">
        <v>17842</v>
      </c>
      <c r="R157">
        <v>15847</v>
      </c>
      <c r="S157">
        <v>7690</v>
      </c>
      <c r="T157">
        <v>3380</v>
      </c>
      <c r="U157">
        <v>4310</v>
      </c>
      <c r="V157">
        <v>17521</v>
      </c>
      <c r="W157">
        <v>13432</v>
      </c>
      <c r="X157">
        <v>4089</v>
      </c>
      <c r="Y157">
        <v>16120</v>
      </c>
      <c r="Z157">
        <v>12632</v>
      </c>
      <c r="AA157">
        <v>3488</v>
      </c>
      <c r="AB157">
        <v>134</v>
      </c>
      <c r="AC157">
        <v>88</v>
      </c>
      <c r="AD157">
        <v>46</v>
      </c>
      <c r="AE157">
        <v>104</v>
      </c>
      <c r="AF157">
        <v>76</v>
      </c>
      <c r="AG157">
        <v>28</v>
      </c>
      <c r="AH157">
        <v>125</v>
      </c>
      <c r="AI157">
        <v>102</v>
      </c>
      <c r="AJ157">
        <v>23</v>
      </c>
      <c r="AK157">
        <v>15757</v>
      </c>
      <c r="AL157">
        <v>12366</v>
      </c>
      <c r="AM157">
        <v>3391</v>
      </c>
      <c r="AN157">
        <v>1401</v>
      </c>
      <c r="AO157">
        <v>800</v>
      </c>
      <c r="AP157">
        <v>601</v>
      </c>
      <c r="AQ157">
        <v>79</v>
      </c>
      <c r="AR157">
        <v>52</v>
      </c>
      <c r="AS157">
        <v>27</v>
      </c>
      <c r="AT157">
        <v>105</v>
      </c>
      <c r="AU157">
        <v>85</v>
      </c>
      <c r="AV157">
        <v>20</v>
      </c>
      <c r="AW157">
        <v>23</v>
      </c>
      <c r="AX157">
        <v>8</v>
      </c>
      <c r="AY157">
        <v>15</v>
      </c>
      <c r="AZ157">
        <v>1194</v>
      </c>
      <c r="BA157">
        <v>655</v>
      </c>
      <c r="BB157">
        <v>539</v>
      </c>
      <c r="BC157">
        <v>1363</v>
      </c>
      <c r="BD157">
        <v>783</v>
      </c>
      <c r="BE157">
        <v>580</v>
      </c>
      <c r="BF157">
        <v>79</v>
      </c>
      <c r="BG157">
        <v>52</v>
      </c>
      <c r="BH157">
        <v>27</v>
      </c>
      <c r="BI157">
        <v>105</v>
      </c>
      <c r="BJ157">
        <v>85</v>
      </c>
      <c r="BK157">
        <v>20</v>
      </c>
      <c r="BL157">
        <v>20</v>
      </c>
      <c r="BM157">
        <v>7</v>
      </c>
      <c r="BN157">
        <v>13</v>
      </c>
      <c r="BO157">
        <v>1159</v>
      </c>
      <c r="BP157">
        <v>639</v>
      </c>
      <c r="BQ157">
        <v>520</v>
      </c>
      <c r="BR157">
        <v>38</v>
      </c>
      <c r="BS157">
        <v>17</v>
      </c>
      <c r="BT157">
        <v>21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3</v>
      </c>
      <c r="CB157">
        <v>1</v>
      </c>
      <c r="CC157">
        <v>2</v>
      </c>
      <c r="CD157">
        <v>35</v>
      </c>
      <c r="CE157">
        <v>16</v>
      </c>
      <c r="CF157">
        <v>19</v>
      </c>
      <c r="CG157">
        <v>23858</v>
      </c>
      <c r="CH157">
        <v>7790</v>
      </c>
      <c r="CI157">
        <v>16068</v>
      </c>
    </row>
    <row r="158" spans="1:87">
      <c r="A158" s="1" t="s">
        <v>403</v>
      </c>
      <c r="B158" s="1" t="s">
        <v>404</v>
      </c>
      <c r="C158">
        <v>8668</v>
      </c>
      <c r="D158">
        <v>34653</v>
      </c>
      <c r="E158">
        <v>17967</v>
      </c>
      <c r="F158">
        <v>16686</v>
      </c>
      <c r="G158">
        <v>3658</v>
      </c>
      <c r="H158">
        <v>1940</v>
      </c>
      <c r="I158">
        <v>1718</v>
      </c>
      <c r="J158">
        <v>3161</v>
      </c>
      <c r="K158">
        <v>1603</v>
      </c>
      <c r="L158">
        <v>1558</v>
      </c>
      <c r="M158">
        <v>672</v>
      </c>
      <c r="N158">
        <v>331</v>
      </c>
      <c r="O158">
        <v>341</v>
      </c>
      <c r="P158">
        <v>26789</v>
      </c>
      <c r="Q158">
        <v>14538</v>
      </c>
      <c r="R158">
        <v>12251</v>
      </c>
      <c r="S158">
        <v>7864</v>
      </c>
      <c r="T158">
        <v>3429</v>
      </c>
      <c r="U158">
        <v>4435</v>
      </c>
      <c r="V158">
        <v>15794</v>
      </c>
      <c r="W158">
        <v>11624</v>
      </c>
      <c r="X158">
        <v>4170</v>
      </c>
      <c r="Y158">
        <v>13240</v>
      </c>
      <c r="Z158">
        <v>10185</v>
      </c>
      <c r="AA158">
        <v>3055</v>
      </c>
      <c r="AB158">
        <v>60</v>
      </c>
      <c r="AC158">
        <v>35</v>
      </c>
      <c r="AD158">
        <v>25</v>
      </c>
      <c r="AE158">
        <v>78</v>
      </c>
      <c r="AF158">
        <v>53</v>
      </c>
      <c r="AG158">
        <v>25</v>
      </c>
      <c r="AH158">
        <v>392</v>
      </c>
      <c r="AI158">
        <v>298</v>
      </c>
      <c r="AJ158">
        <v>94</v>
      </c>
      <c r="AK158">
        <v>12710</v>
      </c>
      <c r="AL158">
        <v>9799</v>
      </c>
      <c r="AM158">
        <v>2911</v>
      </c>
      <c r="AN158">
        <v>2554</v>
      </c>
      <c r="AO158">
        <v>1439</v>
      </c>
      <c r="AP158">
        <v>1115</v>
      </c>
      <c r="AQ158">
        <v>38</v>
      </c>
      <c r="AR158">
        <v>19</v>
      </c>
      <c r="AS158">
        <v>19</v>
      </c>
      <c r="AT158">
        <v>8</v>
      </c>
      <c r="AU158">
        <v>1</v>
      </c>
      <c r="AV158">
        <v>7</v>
      </c>
      <c r="AW158">
        <v>58</v>
      </c>
      <c r="AX158">
        <v>33</v>
      </c>
      <c r="AY158">
        <v>25</v>
      </c>
      <c r="AZ158">
        <v>2450</v>
      </c>
      <c r="BA158">
        <v>1386</v>
      </c>
      <c r="BB158">
        <v>1064</v>
      </c>
      <c r="BC158">
        <v>2445</v>
      </c>
      <c r="BD158">
        <v>1363</v>
      </c>
      <c r="BE158">
        <v>1082</v>
      </c>
      <c r="BF158">
        <v>37</v>
      </c>
      <c r="BG158">
        <v>18</v>
      </c>
      <c r="BH158">
        <v>19</v>
      </c>
      <c r="BI158">
        <v>8</v>
      </c>
      <c r="BJ158">
        <v>1</v>
      </c>
      <c r="BK158">
        <v>7</v>
      </c>
      <c r="BL158">
        <v>49</v>
      </c>
      <c r="BM158">
        <v>27</v>
      </c>
      <c r="BN158">
        <v>22</v>
      </c>
      <c r="BO158">
        <v>2351</v>
      </c>
      <c r="BP158">
        <v>1317</v>
      </c>
      <c r="BQ158">
        <v>1034</v>
      </c>
      <c r="BR158">
        <v>109</v>
      </c>
      <c r="BS158">
        <v>76</v>
      </c>
      <c r="BT158">
        <v>33</v>
      </c>
      <c r="BU158">
        <v>1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9</v>
      </c>
      <c r="CB158">
        <v>6</v>
      </c>
      <c r="CC158">
        <v>3</v>
      </c>
      <c r="CD158">
        <v>99</v>
      </c>
      <c r="CE158">
        <v>69</v>
      </c>
      <c r="CF158">
        <v>30</v>
      </c>
      <c r="CG158">
        <v>18859</v>
      </c>
      <c r="CH158">
        <v>6343</v>
      </c>
      <c r="CI158">
        <v>12516</v>
      </c>
    </row>
    <row r="159" spans="1:87">
      <c r="A159" s="1" t="s">
        <v>405</v>
      </c>
      <c r="B159" s="1" t="s">
        <v>406</v>
      </c>
      <c r="C159">
        <v>11676</v>
      </c>
      <c r="D159">
        <v>45928</v>
      </c>
      <c r="E159">
        <v>24007</v>
      </c>
      <c r="F159">
        <v>21921</v>
      </c>
      <c r="G159">
        <v>5174</v>
      </c>
      <c r="H159">
        <v>2745</v>
      </c>
      <c r="I159">
        <v>2429</v>
      </c>
      <c r="J159">
        <v>4267</v>
      </c>
      <c r="K159">
        <v>2244</v>
      </c>
      <c r="L159">
        <v>2023</v>
      </c>
      <c r="M159">
        <v>781</v>
      </c>
      <c r="N159">
        <v>414</v>
      </c>
      <c r="O159">
        <v>367</v>
      </c>
      <c r="P159">
        <v>33862</v>
      </c>
      <c r="Q159">
        <v>18549</v>
      </c>
      <c r="R159">
        <v>15313</v>
      </c>
      <c r="S159">
        <v>12066</v>
      </c>
      <c r="T159">
        <v>5458</v>
      </c>
      <c r="U159">
        <v>6608</v>
      </c>
      <c r="V159">
        <v>20835</v>
      </c>
      <c r="W159">
        <v>15237</v>
      </c>
      <c r="X159">
        <v>5598</v>
      </c>
      <c r="Y159">
        <v>19362</v>
      </c>
      <c r="Z159">
        <v>14416</v>
      </c>
      <c r="AA159">
        <v>4946</v>
      </c>
      <c r="AB159">
        <v>52</v>
      </c>
      <c r="AC159">
        <v>38</v>
      </c>
      <c r="AD159">
        <v>14</v>
      </c>
      <c r="AE159">
        <v>248</v>
      </c>
      <c r="AF159">
        <v>188</v>
      </c>
      <c r="AG159">
        <v>60</v>
      </c>
      <c r="AH159">
        <v>270</v>
      </c>
      <c r="AI159">
        <v>195</v>
      </c>
      <c r="AJ159">
        <v>75</v>
      </c>
      <c r="AK159">
        <v>18792</v>
      </c>
      <c r="AL159">
        <v>13995</v>
      </c>
      <c r="AM159">
        <v>4797</v>
      </c>
      <c r="AN159">
        <v>1473</v>
      </c>
      <c r="AO159">
        <v>821</v>
      </c>
      <c r="AP159">
        <v>652</v>
      </c>
      <c r="AQ159">
        <v>82</v>
      </c>
      <c r="AR159">
        <v>41</v>
      </c>
      <c r="AS159">
        <v>41</v>
      </c>
      <c r="AT159">
        <v>35</v>
      </c>
      <c r="AU159">
        <v>20</v>
      </c>
      <c r="AV159">
        <v>15</v>
      </c>
      <c r="AW159">
        <v>76</v>
      </c>
      <c r="AX159">
        <v>31</v>
      </c>
      <c r="AY159">
        <v>45</v>
      </c>
      <c r="AZ159">
        <v>1280</v>
      </c>
      <c r="BA159">
        <v>729</v>
      </c>
      <c r="BB159">
        <v>551</v>
      </c>
      <c r="BC159">
        <v>1365</v>
      </c>
      <c r="BD159">
        <v>767</v>
      </c>
      <c r="BE159">
        <v>598</v>
      </c>
      <c r="BF159">
        <v>82</v>
      </c>
      <c r="BG159">
        <v>41</v>
      </c>
      <c r="BH159">
        <v>41</v>
      </c>
      <c r="BI159">
        <v>33</v>
      </c>
      <c r="BJ159">
        <v>20</v>
      </c>
      <c r="BK159">
        <v>13</v>
      </c>
      <c r="BL159">
        <v>73</v>
      </c>
      <c r="BM159">
        <v>29</v>
      </c>
      <c r="BN159">
        <v>44</v>
      </c>
      <c r="BO159">
        <v>1177</v>
      </c>
      <c r="BP159">
        <v>677</v>
      </c>
      <c r="BQ159">
        <v>500</v>
      </c>
      <c r="BR159">
        <v>108</v>
      </c>
      <c r="BS159">
        <v>54</v>
      </c>
      <c r="BT159">
        <v>54</v>
      </c>
      <c r="BU159">
        <v>0</v>
      </c>
      <c r="BV159">
        <v>0</v>
      </c>
      <c r="BW159">
        <v>0</v>
      </c>
      <c r="BX159">
        <v>2</v>
      </c>
      <c r="BY159">
        <v>0</v>
      </c>
      <c r="BZ159">
        <v>2</v>
      </c>
      <c r="CA159">
        <v>3</v>
      </c>
      <c r="CB159">
        <v>2</v>
      </c>
      <c r="CC159">
        <v>1</v>
      </c>
      <c r="CD159">
        <v>103</v>
      </c>
      <c r="CE159">
        <v>52</v>
      </c>
      <c r="CF159">
        <v>51</v>
      </c>
      <c r="CG159">
        <v>25093</v>
      </c>
      <c r="CH159">
        <v>8770</v>
      </c>
      <c r="CI159">
        <v>16323</v>
      </c>
    </row>
    <row r="160" spans="1:87">
      <c r="A160" s="1" t="s">
        <v>407</v>
      </c>
      <c r="B160" s="1" t="s">
        <v>408</v>
      </c>
      <c r="C160">
        <v>10168</v>
      </c>
      <c r="D160">
        <v>40771</v>
      </c>
      <c r="E160">
        <v>21051</v>
      </c>
      <c r="F160">
        <v>19720</v>
      </c>
      <c r="G160">
        <v>4281</v>
      </c>
      <c r="H160">
        <v>2274</v>
      </c>
      <c r="I160">
        <v>2007</v>
      </c>
      <c r="J160">
        <v>3554</v>
      </c>
      <c r="K160">
        <v>1786</v>
      </c>
      <c r="L160">
        <v>1768</v>
      </c>
      <c r="M160">
        <v>751</v>
      </c>
      <c r="N160">
        <v>399</v>
      </c>
      <c r="O160">
        <v>352</v>
      </c>
      <c r="P160">
        <v>33011</v>
      </c>
      <c r="Q160">
        <v>17526</v>
      </c>
      <c r="R160">
        <v>15485</v>
      </c>
      <c r="S160">
        <v>7760</v>
      </c>
      <c r="T160">
        <v>3525</v>
      </c>
      <c r="U160">
        <v>4235</v>
      </c>
      <c r="V160">
        <v>16631</v>
      </c>
      <c r="W160">
        <v>12655</v>
      </c>
      <c r="X160">
        <v>3976</v>
      </c>
      <c r="Y160">
        <v>13836</v>
      </c>
      <c r="Z160">
        <v>10728</v>
      </c>
      <c r="AA160">
        <v>3108</v>
      </c>
      <c r="AB160">
        <v>82</v>
      </c>
      <c r="AC160">
        <v>56</v>
      </c>
      <c r="AD160">
        <v>26</v>
      </c>
      <c r="AE160">
        <v>90</v>
      </c>
      <c r="AF160">
        <v>68</v>
      </c>
      <c r="AG160">
        <v>22</v>
      </c>
      <c r="AH160">
        <v>120</v>
      </c>
      <c r="AI160">
        <v>92</v>
      </c>
      <c r="AJ160">
        <v>28</v>
      </c>
      <c r="AK160">
        <v>13544</v>
      </c>
      <c r="AL160">
        <v>10512</v>
      </c>
      <c r="AM160">
        <v>3032</v>
      </c>
      <c r="AN160">
        <v>2795</v>
      </c>
      <c r="AO160">
        <v>1927</v>
      </c>
      <c r="AP160">
        <v>868</v>
      </c>
      <c r="AQ160">
        <v>66</v>
      </c>
      <c r="AR160">
        <v>37</v>
      </c>
      <c r="AS160">
        <v>29</v>
      </c>
      <c r="AT160">
        <v>40</v>
      </c>
      <c r="AU160">
        <v>29</v>
      </c>
      <c r="AV160">
        <v>11</v>
      </c>
      <c r="AW160">
        <v>105</v>
      </c>
      <c r="AX160">
        <v>75</v>
      </c>
      <c r="AY160">
        <v>30</v>
      </c>
      <c r="AZ160">
        <v>2584</v>
      </c>
      <c r="BA160">
        <v>1786</v>
      </c>
      <c r="BB160">
        <v>798</v>
      </c>
      <c r="BC160">
        <v>2708</v>
      </c>
      <c r="BD160">
        <v>1873</v>
      </c>
      <c r="BE160">
        <v>835</v>
      </c>
      <c r="BF160">
        <v>66</v>
      </c>
      <c r="BG160">
        <v>37</v>
      </c>
      <c r="BH160">
        <v>29</v>
      </c>
      <c r="BI160">
        <v>38</v>
      </c>
      <c r="BJ160">
        <v>27</v>
      </c>
      <c r="BK160">
        <v>11</v>
      </c>
      <c r="BL160">
        <v>90</v>
      </c>
      <c r="BM160">
        <v>67</v>
      </c>
      <c r="BN160">
        <v>23</v>
      </c>
      <c r="BO160">
        <v>2514</v>
      </c>
      <c r="BP160">
        <v>1742</v>
      </c>
      <c r="BQ160">
        <v>772</v>
      </c>
      <c r="BR160">
        <v>87</v>
      </c>
      <c r="BS160">
        <v>54</v>
      </c>
      <c r="BT160">
        <v>33</v>
      </c>
      <c r="BU160">
        <v>0</v>
      </c>
      <c r="BV160">
        <v>0</v>
      </c>
      <c r="BW160">
        <v>0</v>
      </c>
      <c r="BX160">
        <v>2</v>
      </c>
      <c r="BY160">
        <v>2</v>
      </c>
      <c r="BZ160">
        <v>0</v>
      </c>
      <c r="CA160">
        <v>15</v>
      </c>
      <c r="CB160">
        <v>8</v>
      </c>
      <c r="CC160">
        <v>7</v>
      </c>
      <c r="CD160">
        <v>70</v>
      </c>
      <c r="CE160">
        <v>44</v>
      </c>
      <c r="CF160">
        <v>26</v>
      </c>
      <c r="CG160">
        <v>24140</v>
      </c>
      <c r="CH160">
        <v>8396</v>
      </c>
      <c r="CI160">
        <v>15744</v>
      </c>
    </row>
    <row r="161" spans="1:87">
      <c r="A161" s="1" t="s">
        <v>409</v>
      </c>
      <c r="B161" s="1" t="s">
        <v>410</v>
      </c>
      <c r="C161">
        <v>14408</v>
      </c>
      <c r="D161">
        <v>56897</v>
      </c>
      <c r="E161">
        <v>29439</v>
      </c>
      <c r="F161">
        <v>27458</v>
      </c>
      <c r="G161">
        <v>5814</v>
      </c>
      <c r="H161">
        <v>3029</v>
      </c>
      <c r="I161">
        <v>2785</v>
      </c>
      <c r="J161">
        <v>3853</v>
      </c>
      <c r="K161">
        <v>1968</v>
      </c>
      <c r="L161">
        <v>1885</v>
      </c>
      <c r="M161">
        <v>1535</v>
      </c>
      <c r="N161">
        <v>798</v>
      </c>
      <c r="O161">
        <v>737</v>
      </c>
      <c r="P161">
        <v>45755</v>
      </c>
      <c r="Q161">
        <v>24442</v>
      </c>
      <c r="R161">
        <v>21313</v>
      </c>
      <c r="S161">
        <v>11142</v>
      </c>
      <c r="T161">
        <v>4997</v>
      </c>
      <c r="U161">
        <v>6145</v>
      </c>
      <c r="V161">
        <v>24660</v>
      </c>
      <c r="W161">
        <v>17967</v>
      </c>
      <c r="X161">
        <v>6693</v>
      </c>
      <c r="Y161">
        <v>22550</v>
      </c>
      <c r="Z161">
        <v>16739</v>
      </c>
      <c r="AA161">
        <v>5811</v>
      </c>
      <c r="AB161">
        <v>124</v>
      </c>
      <c r="AC161">
        <v>77</v>
      </c>
      <c r="AD161">
        <v>47</v>
      </c>
      <c r="AE161">
        <v>154</v>
      </c>
      <c r="AF161">
        <v>100</v>
      </c>
      <c r="AG161">
        <v>54</v>
      </c>
      <c r="AH161">
        <v>139</v>
      </c>
      <c r="AI161">
        <v>97</v>
      </c>
      <c r="AJ161">
        <v>42</v>
      </c>
      <c r="AK161">
        <v>22133</v>
      </c>
      <c r="AL161">
        <v>16465</v>
      </c>
      <c r="AM161">
        <v>5668</v>
      </c>
      <c r="AN161">
        <v>2110</v>
      </c>
      <c r="AO161">
        <v>1228</v>
      </c>
      <c r="AP161">
        <v>882</v>
      </c>
      <c r="AQ161">
        <v>96</v>
      </c>
      <c r="AR161">
        <v>49</v>
      </c>
      <c r="AS161">
        <v>47</v>
      </c>
      <c r="AT161">
        <v>20</v>
      </c>
      <c r="AU161">
        <v>10</v>
      </c>
      <c r="AV161">
        <v>10</v>
      </c>
      <c r="AW161">
        <v>38</v>
      </c>
      <c r="AX161">
        <v>13</v>
      </c>
      <c r="AY161">
        <v>25</v>
      </c>
      <c r="AZ161">
        <v>1956</v>
      </c>
      <c r="BA161">
        <v>1156</v>
      </c>
      <c r="BB161">
        <v>800</v>
      </c>
      <c r="BC161">
        <v>2015</v>
      </c>
      <c r="BD161">
        <v>1184</v>
      </c>
      <c r="BE161">
        <v>831</v>
      </c>
      <c r="BF161">
        <v>96</v>
      </c>
      <c r="BG161">
        <v>49</v>
      </c>
      <c r="BH161">
        <v>47</v>
      </c>
      <c r="BI161">
        <v>19</v>
      </c>
      <c r="BJ161">
        <v>9</v>
      </c>
      <c r="BK161">
        <v>10</v>
      </c>
      <c r="BL161">
        <v>29</v>
      </c>
      <c r="BM161">
        <v>12</v>
      </c>
      <c r="BN161">
        <v>17</v>
      </c>
      <c r="BO161">
        <v>1871</v>
      </c>
      <c r="BP161">
        <v>1114</v>
      </c>
      <c r="BQ161">
        <v>757</v>
      </c>
      <c r="BR161">
        <v>95</v>
      </c>
      <c r="BS161">
        <v>44</v>
      </c>
      <c r="BT161">
        <v>51</v>
      </c>
      <c r="BU161">
        <v>0</v>
      </c>
      <c r="BV161">
        <v>0</v>
      </c>
      <c r="BW161">
        <v>0</v>
      </c>
      <c r="BX161">
        <v>1</v>
      </c>
      <c r="BY161">
        <v>1</v>
      </c>
      <c r="BZ161">
        <v>0</v>
      </c>
      <c r="CA161">
        <v>9</v>
      </c>
      <c r="CB161">
        <v>1</v>
      </c>
      <c r="CC161">
        <v>8</v>
      </c>
      <c r="CD161">
        <v>85</v>
      </c>
      <c r="CE161">
        <v>42</v>
      </c>
      <c r="CF161">
        <v>43</v>
      </c>
      <c r="CG161">
        <v>32237</v>
      </c>
      <c r="CH161">
        <v>11472</v>
      </c>
      <c r="CI161">
        <v>20765</v>
      </c>
    </row>
    <row r="162" spans="1:87">
      <c r="A162" s="1" t="s">
        <v>411</v>
      </c>
      <c r="B162" s="1" t="s">
        <v>412</v>
      </c>
      <c r="C162">
        <v>12122</v>
      </c>
      <c r="D162">
        <v>46805</v>
      </c>
      <c r="E162">
        <v>25173</v>
      </c>
      <c r="F162">
        <v>21632</v>
      </c>
      <c r="G162">
        <v>4852</v>
      </c>
      <c r="H162">
        <v>2523</v>
      </c>
      <c r="I162">
        <v>2329</v>
      </c>
      <c r="J162">
        <v>1889</v>
      </c>
      <c r="K162">
        <v>994</v>
      </c>
      <c r="L162">
        <v>895</v>
      </c>
      <c r="M162">
        <v>530</v>
      </c>
      <c r="N162">
        <v>269</v>
      </c>
      <c r="O162">
        <v>261</v>
      </c>
      <c r="P162">
        <v>37625</v>
      </c>
      <c r="Q162">
        <v>21023</v>
      </c>
      <c r="R162">
        <v>16602</v>
      </c>
      <c r="S162">
        <v>9180</v>
      </c>
      <c r="T162">
        <v>4150</v>
      </c>
      <c r="U162">
        <v>5030</v>
      </c>
      <c r="V162">
        <v>19699</v>
      </c>
      <c r="W162">
        <v>14946</v>
      </c>
      <c r="X162">
        <v>4753</v>
      </c>
      <c r="Y162">
        <v>18521</v>
      </c>
      <c r="Z162">
        <v>14328</v>
      </c>
      <c r="AA162">
        <v>4193</v>
      </c>
      <c r="AB162">
        <v>66</v>
      </c>
      <c r="AC162">
        <v>51</v>
      </c>
      <c r="AD162">
        <v>15</v>
      </c>
      <c r="AE162">
        <v>100</v>
      </c>
      <c r="AF162">
        <v>79</v>
      </c>
      <c r="AG162">
        <v>21</v>
      </c>
      <c r="AH162">
        <v>127</v>
      </c>
      <c r="AI162">
        <v>86</v>
      </c>
      <c r="AJ162">
        <v>41</v>
      </c>
      <c r="AK162">
        <v>18228</v>
      </c>
      <c r="AL162">
        <v>14112</v>
      </c>
      <c r="AM162">
        <v>4116</v>
      </c>
      <c r="AN162">
        <v>1178</v>
      </c>
      <c r="AO162">
        <v>618</v>
      </c>
      <c r="AP162">
        <v>560</v>
      </c>
      <c r="AQ162">
        <v>42</v>
      </c>
      <c r="AR162">
        <v>15</v>
      </c>
      <c r="AS162">
        <v>27</v>
      </c>
      <c r="AT162">
        <v>28</v>
      </c>
      <c r="AU162">
        <v>17</v>
      </c>
      <c r="AV162">
        <v>11</v>
      </c>
      <c r="AW162">
        <v>38</v>
      </c>
      <c r="AX162">
        <v>20</v>
      </c>
      <c r="AY162">
        <v>18</v>
      </c>
      <c r="AZ162">
        <v>1070</v>
      </c>
      <c r="BA162">
        <v>566</v>
      </c>
      <c r="BB162">
        <v>504</v>
      </c>
      <c r="BC162">
        <v>1045</v>
      </c>
      <c r="BD162">
        <v>532</v>
      </c>
      <c r="BE162">
        <v>513</v>
      </c>
      <c r="BF162">
        <v>42</v>
      </c>
      <c r="BG162">
        <v>15</v>
      </c>
      <c r="BH162">
        <v>27</v>
      </c>
      <c r="BI162">
        <v>21</v>
      </c>
      <c r="BJ162">
        <v>11</v>
      </c>
      <c r="BK162">
        <v>10</v>
      </c>
      <c r="BL162">
        <v>30</v>
      </c>
      <c r="BM162">
        <v>15</v>
      </c>
      <c r="BN162">
        <v>15</v>
      </c>
      <c r="BO162">
        <v>952</v>
      </c>
      <c r="BP162">
        <v>491</v>
      </c>
      <c r="BQ162">
        <v>461</v>
      </c>
      <c r="BR162">
        <v>133</v>
      </c>
      <c r="BS162">
        <v>86</v>
      </c>
      <c r="BT162">
        <v>47</v>
      </c>
      <c r="BU162">
        <v>0</v>
      </c>
      <c r="BV162">
        <v>0</v>
      </c>
      <c r="BW162">
        <v>0</v>
      </c>
      <c r="BX162">
        <v>7</v>
      </c>
      <c r="BY162">
        <v>6</v>
      </c>
      <c r="BZ162">
        <v>1</v>
      </c>
      <c r="CA162">
        <v>8</v>
      </c>
      <c r="CB162">
        <v>5</v>
      </c>
      <c r="CC162">
        <v>3</v>
      </c>
      <c r="CD162">
        <v>118</v>
      </c>
      <c r="CE162">
        <v>75</v>
      </c>
      <c r="CF162">
        <v>43</v>
      </c>
      <c r="CG162">
        <v>27106</v>
      </c>
      <c r="CH162">
        <v>10227</v>
      </c>
      <c r="CI162">
        <v>16879</v>
      </c>
    </row>
    <row r="163" spans="1:87">
      <c r="A163" s="1" t="s">
        <v>413</v>
      </c>
      <c r="B163" s="1" t="s">
        <v>414</v>
      </c>
      <c r="C163">
        <v>11180</v>
      </c>
      <c r="D163">
        <v>43195</v>
      </c>
      <c r="E163">
        <v>21843</v>
      </c>
      <c r="F163">
        <v>21352</v>
      </c>
      <c r="G163">
        <v>3678</v>
      </c>
      <c r="H163">
        <v>1931</v>
      </c>
      <c r="I163">
        <v>1747</v>
      </c>
      <c r="J163">
        <v>863</v>
      </c>
      <c r="K163">
        <v>444</v>
      </c>
      <c r="L163">
        <v>419</v>
      </c>
      <c r="M163">
        <v>483</v>
      </c>
      <c r="N163">
        <v>245</v>
      </c>
      <c r="O163">
        <v>238</v>
      </c>
      <c r="P163">
        <v>37063</v>
      </c>
      <c r="Q163">
        <v>19135</v>
      </c>
      <c r="R163">
        <v>17928</v>
      </c>
      <c r="S163">
        <v>6132</v>
      </c>
      <c r="T163">
        <v>2708</v>
      </c>
      <c r="U163">
        <v>3424</v>
      </c>
      <c r="V163">
        <v>18897</v>
      </c>
      <c r="W163">
        <v>13299</v>
      </c>
      <c r="X163">
        <v>5598</v>
      </c>
      <c r="Y163">
        <v>16175</v>
      </c>
      <c r="Z163">
        <v>11971</v>
      </c>
      <c r="AA163">
        <v>4204</v>
      </c>
      <c r="AB163">
        <v>114</v>
      </c>
      <c r="AC163">
        <v>77</v>
      </c>
      <c r="AD163">
        <v>37</v>
      </c>
      <c r="AE163">
        <v>90</v>
      </c>
      <c r="AF163">
        <v>64</v>
      </c>
      <c r="AG163">
        <v>26</v>
      </c>
      <c r="AH163">
        <v>343</v>
      </c>
      <c r="AI163">
        <v>257</v>
      </c>
      <c r="AJ163">
        <v>86</v>
      </c>
      <c r="AK163">
        <v>15628</v>
      </c>
      <c r="AL163">
        <v>11573</v>
      </c>
      <c r="AM163">
        <v>4055</v>
      </c>
      <c r="AN163">
        <v>2722</v>
      </c>
      <c r="AO163">
        <v>1328</v>
      </c>
      <c r="AP163">
        <v>1394</v>
      </c>
      <c r="AQ163">
        <v>97</v>
      </c>
      <c r="AR163">
        <v>37</v>
      </c>
      <c r="AS163">
        <v>60</v>
      </c>
      <c r="AT163">
        <v>37</v>
      </c>
      <c r="AU163">
        <v>18</v>
      </c>
      <c r="AV163">
        <v>19</v>
      </c>
      <c r="AW163">
        <v>49</v>
      </c>
      <c r="AX163">
        <v>32</v>
      </c>
      <c r="AY163">
        <v>17</v>
      </c>
      <c r="AZ163">
        <v>2539</v>
      </c>
      <c r="BA163">
        <v>1241</v>
      </c>
      <c r="BB163">
        <v>1298</v>
      </c>
      <c r="BC163">
        <v>2447</v>
      </c>
      <c r="BD163">
        <v>1128</v>
      </c>
      <c r="BE163">
        <v>1319</v>
      </c>
      <c r="BF163">
        <v>97</v>
      </c>
      <c r="BG163">
        <v>37</v>
      </c>
      <c r="BH163">
        <v>60</v>
      </c>
      <c r="BI163">
        <v>36</v>
      </c>
      <c r="BJ163">
        <v>17</v>
      </c>
      <c r="BK163">
        <v>19</v>
      </c>
      <c r="BL163">
        <v>39</v>
      </c>
      <c r="BM163">
        <v>26</v>
      </c>
      <c r="BN163">
        <v>13</v>
      </c>
      <c r="BO163">
        <v>2275</v>
      </c>
      <c r="BP163">
        <v>1048</v>
      </c>
      <c r="BQ163">
        <v>1227</v>
      </c>
      <c r="BR163">
        <v>275</v>
      </c>
      <c r="BS163">
        <v>200</v>
      </c>
      <c r="BT163">
        <v>75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0</v>
      </c>
      <c r="CA163">
        <v>10</v>
      </c>
      <c r="CB163">
        <v>6</v>
      </c>
      <c r="CC163">
        <v>4</v>
      </c>
      <c r="CD163">
        <v>264</v>
      </c>
      <c r="CE163">
        <v>193</v>
      </c>
      <c r="CF163">
        <v>71</v>
      </c>
      <c r="CG163">
        <v>24298</v>
      </c>
      <c r="CH163">
        <v>8544</v>
      </c>
      <c r="CI163">
        <v>15754</v>
      </c>
    </row>
    <row r="164" spans="1:87">
      <c r="A164" s="1" t="s">
        <v>415</v>
      </c>
      <c r="B164" s="1" t="s">
        <v>416</v>
      </c>
      <c r="C164">
        <v>11997</v>
      </c>
      <c r="D164">
        <v>45572</v>
      </c>
      <c r="E164">
        <v>23340</v>
      </c>
      <c r="F164">
        <v>22232</v>
      </c>
      <c r="G164">
        <v>3979</v>
      </c>
      <c r="H164">
        <v>2081</v>
      </c>
      <c r="I164">
        <v>1898</v>
      </c>
      <c r="J164">
        <v>827</v>
      </c>
      <c r="K164">
        <v>423</v>
      </c>
      <c r="L164">
        <v>404</v>
      </c>
      <c r="M164">
        <v>618</v>
      </c>
      <c r="N164">
        <v>321</v>
      </c>
      <c r="O164">
        <v>297</v>
      </c>
      <c r="P164">
        <v>38561</v>
      </c>
      <c r="Q164">
        <v>20329</v>
      </c>
      <c r="R164">
        <v>18232</v>
      </c>
      <c r="S164">
        <v>7011</v>
      </c>
      <c r="T164">
        <v>3011</v>
      </c>
      <c r="U164">
        <v>4000</v>
      </c>
      <c r="V164">
        <v>19663</v>
      </c>
      <c r="W164">
        <v>14327</v>
      </c>
      <c r="X164">
        <v>5336</v>
      </c>
      <c r="Y164">
        <v>17522</v>
      </c>
      <c r="Z164">
        <v>13077</v>
      </c>
      <c r="AA164">
        <v>4445</v>
      </c>
      <c r="AB164">
        <v>130</v>
      </c>
      <c r="AC164">
        <v>91</v>
      </c>
      <c r="AD164">
        <v>39</v>
      </c>
      <c r="AE164">
        <v>75</v>
      </c>
      <c r="AF164">
        <v>56</v>
      </c>
      <c r="AG164">
        <v>19</v>
      </c>
      <c r="AH164">
        <v>561</v>
      </c>
      <c r="AI164">
        <v>386</v>
      </c>
      <c r="AJ164">
        <v>175</v>
      </c>
      <c r="AK164">
        <v>16756</v>
      </c>
      <c r="AL164">
        <v>12544</v>
      </c>
      <c r="AM164">
        <v>4212</v>
      </c>
      <c r="AN164">
        <v>2141</v>
      </c>
      <c r="AO164">
        <v>1250</v>
      </c>
      <c r="AP164">
        <v>891</v>
      </c>
      <c r="AQ164">
        <v>62</v>
      </c>
      <c r="AR164">
        <v>34</v>
      </c>
      <c r="AS164">
        <v>28</v>
      </c>
      <c r="AT164">
        <v>17</v>
      </c>
      <c r="AU164">
        <v>5</v>
      </c>
      <c r="AV164">
        <v>12</v>
      </c>
      <c r="AW164">
        <v>84</v>
      </c>
      <c r="AX164">
        <v>39</v>
      </c>
      <c r="AY164">
        <v>45</v>
      </c>
      <c r="AZ164">
        <v>1978</v>
      </c>
      <c r="BA164">
        <v>1172</v>
      </c>
      <c r="BB164">
        <v>806</v>
      </c>
      <c r="BC164">
        <v>2047</v>
      </c>
      <c r="BD164">
        <v>1198</v>
      </c>
      <c r="BE164">
        <v>849</v>
      </c>
      <c r="BF164">
        <v>59</v>
      </c>
      <c r="BG164">
        <v>32</v>
      </c>
      <c r="BH164">
        <v>27</v>
      </c>
      <c r="BI164">
        <v>16</v>
      </c>
      <c r="BJ164">
        <v>5</v>
      </c>
      <c r="BK164">
        <v>11</v>
      </c>
      <c r="BL164">
        <v>68</v>
      </c>
      <c r="BM164">
        <v>34</v>
      </c>
      <c r="BN164">
        <v>34</v>
      </c>
      <c r="BO164">
        <v>1904</v>
      </c>
      <c r="BP164">
        <v>1127</v>
      </c>
      <c r="BQ164">
        <v>777</v>
      </c>
      <c r="BR164">
        <v>94</v>
      </c>
      <c r="BS164">
        <v>52</v>
      </c>
      <c r="BT164">
        <v>42</v>
      </c>
      <c r="BU164">
        <v>3</v>
      </c>
      <c r="BV164">
        <v>2</v>
      </c>
      <c r="BW164">
        <v>1</v>
      </c>
      <c r="BX164">
        <v>1</v>
      </c>
      <c r="BY164">
        <v>0</v>
      </c>
      <c r="BZ164">
        <v>1</v>
      </c>
      <c r="CA164">
        <v>16</v>
      </c>
      <c r="CB164">
        <v>5</v>
      </c>
      <c r="CC164">
        <v>11</v>
      </c>
      <c r="CD164">
        <v>74</v>
      </c>
      <c r="CE164">
        <v>45</v>
      </c>
      <c r="CF164">
        <v>29</v>
      </c>
      <c r="CG164">
        <v>25909</v>
      </c>
      <c r="CH164">
        <v>9013</v>
      </c>
      <c r="CI164">
        <v>16896</v>
      </c>
    </row>
    <row r="165" spans="1:87">
      <c r="A165" s="1" t="s">
        <v>417</v>
      </c>
      <c r="B165" s="1" t="s">
        <v>418</v>
      </c>
      <c r="C165">
        <v>11425</v>
      </c>
      <c r="D165">
        <v>43483</v>
      </c>
      <c r="E165">
        <v>22546</v>
      </c>
      <c r="F165">
        <v>20937</v>
      </c>
      <c r="G165">
        <v>3869</v>
      </c>
      <c r="H165">
        <v>1964</v>
      </c>
      <c r="I165">
        <v>1905</v>
      </c>
      <c r="J165">
        <v>2300</v>
      </c>
      <c r="K165">
        <v>1182</v>
      </c>
      <c r="L165">
        <v>1118</v>
      </c>
      <c r="M165">
        <v>745</v>
      </c>
      <c r="N165">
        <v>377</v>
      </c>
      <c r="O165">
        <v>368</v>
      </c>
      <c r="P165">
        <v>35771</v>
      </c>
      <c r="Q165">
        <v>19098</v>
      </c>
      <c r="R165">
        <v>16673</v>
      </c>
      <c r="S165">
        <v>7712</v>
      </c>
      <c r="T165">
        <v>3448</v>
      </c>
      <c r="U165">
        <v>4264</v>
      </c>
      <c r="V165">
        <v>18769</v>
      </c>
      <c r="W165">
        <v>13500</v>
      </c>
      <c r="X165">
        <v>5269</v>
      </c>
      <c r="Y165">
        <v>16589</v>
      </c>
      <c r="Z165">
        <v>12272</v>
      </c>
      <c r="AA165">
        <v>4317</v>
      </c>
      <c r="AB165">
        <v>52</v>
      </c>
      <c r="AC165">
        <v>31</v>
      </c>
      <c r="AD165">
        <v>21</v>
      </c>
      <c r="AE165">
        <v>74</v>
      </c>
      <c r="AF165">
        <v>47</v>
      </c>
      <c r="AG165">
        <v>27</v>
      </c>
      <c r="AH165">
        <v>287</v>
      </c>
      <c r="AI165">
        <v>204</v>
      </c>
      <c r="AJ165">
        <v>83</v>
      </c>
      <c r="AK165">
        <v>16176</v>
      </c>
      <c r="AL165">
        <v>11990</v>
      </c>
      <c r="AM165">
        <v>4186</v>
      </c>
      <c r="AN165">
        <v>2180</v>
      </c>
      <c r="AO165">
        <v>1228</v>
      </c>
      <c r="AP165">
        <v>952</v>
      </c>
      <c r="AQ165">
        <v>41</v>
      </c>
      <c r="AR165">
        <v>17</v>
      </c>
      <c r="AS165">
        <v>24</v>
      </c>
      <c r="AT165">
        <v>57</v>
      </c>
      <c r="AU165">
        <v>33</v>
      </c>
      <c r="AV165">
        <v>24</v>
      </c>
      <c r="AW165">
        <v>117</v>
      </c>
      <c r="AX165">
        <v>62</v>
      </c>
      <c r="AY165">
        <v>55</v>
      </c>
      <c r="AZ165">
        <v>1965</v>
      </c>
      <c r="BA165">
        <v>1116</v>
      </c>
      <c r="BB165">
        <v>849</v>
      </c>
      <c r="BC165">
        <v>2102</v>
      </c>
      <c r="BD165">
        <v>1182</v>
      </c>
      <c r="BE165">
        <v>920</v>
      </c>
      <c r="BF165">
        <v>39</v>
      </c>
      <c r="BG165">
        <v>15</v>
      </c>
      <c r="BH165">
        <v>24</v>
      </c>
      <c r="BI165">
        <v>57</v>
      </c>
      <c r="BJ165">
        <v>33</v>
      </c>
      <c r="BK165">
        <v>24</v>
      </c>
      <c r="BL165">
        <v>113</v>
      </c>
      <c r="BM165">
        <v>59</v>
      </c>
      <c r="BN165">
        <v>54</v>
      </c>
      <c r="BO165">
        <v>1893</v>
      </c>
      <c r="BP165">
        <v>1075</v>
      </c>
      <c r="BQ165">
        <v>818</v>
      </c>
      <c r="BR165">
        <v>78</v>
      </c>
      <c r="BS165">
        <v>46</v>
      </c>
      <c r="BT165">
        <v>32</v>
      </c>
      <c r="BU165">
        <v>2</v>
      </c>
      <c r="BV165">
        <v>2</v>
      </c>
      <c r="BW165">
        <v>0</v>
      </c>
      <c r="BX165">
        <v>0</v>
      </c>
      <c r="BY165">
        <v>0</v>
      </c>
      <c r="BZ165">
        <v>0</v>
      </c>
      <c r="CA165">
        <v>4</v>
      </c>
      <c r="CB165">
        <v>3</v>
      </c>
      <c r="CC165">
        <v>1</v>
      </c>
      <c r="CD165">
        <v>72</v>
      </c>
      <c r="CE165">
        <v>41</v>
      </c>
      <c r="CF165">
        <v>31</v>
      </c>
      <c r="CG165">
        <v>24714</v>
      </c>
      <c r="CH165">
        <v>9046</v>
      </c>
      <c r="CI165">
        <v>15668</v>
      </c>
    </row>
    <row r="166" spans="1:87">
      <c r="A166" s="1" t="s">
        <v>419</v>
      </c>
      <c r="B166" s="1" t="s">
        <v>420</v>
      </c>
      <c r="C166">
        <v>6472</v>
      </c>
      <c r="D166">
        <v>25998</v>
      </c>
      <c r="E166">
        <v>12983</v>
      </c>
      <c r="F166">
        <v>13015</v>
      </c>
      <c r="G166">
        <v>2162</v>
      </c>
      <c r="H166">
        <v>1098</v>
      </c>
      <c r="I166">
        <v>1064</v>
      </c>
      <c r="J166">
        <v>809</v>
      </c>
      <c r="K166">
        <v>412</v>
      </c>
      <c r="L166">
        <v>397</v>
      </c>
      <c r="M166">
        <v>247</v>
      </c>
      <c r="N166">
        <v>127</v>
      </c>
      <c r="O166">
        <v>120</v>
      </c>
      <c r="P166">
        <v>22553</v>
      </c>
      <c r="Q166">
        <v>11427</v>
      </c>
      <c r="R166">
        <v>11126</v>
      </c>
      <c r="S166">
        <v>3445</v>
      </c>
      <c r="T166">
        <v>1556</v>
      </c>
      <c r="U166">
        <v>1889</v>
      </c>
      <c r="V166">
        <v>10790</v>
      </c>
      <c r="W166">
        <v>7573</v>
      </c>
      <c r="X166">
        <v>3217</v>
      </c>
      <c r="Y166">
        <v>9235</v>
      </c>
      <c r="Z166">
        <v>6624</v>
      </c>
      <c r="AA166">
        <v>2611</v>
      </c>
      <c r="AB166">
        <v>26</v>
      </c>
      <c r="AC166">
        <v>14</v>
      </c>
      <c r="AD166">
        <v>12</v>
      </c>
      <c r="AE166">
        <v>34</v>
      </c>
      <c r="AF166">
        <v>23</v>
      </c>
      <c r="AG166">
        <v>11</v>
      </c>
      <c r="AH166">
        <v>56</v>
      </c>
      <c r="AI166">
        <v>35</v>
      </c>
      <c r="AJ166">
        <v>21</v>
      </c>
      <c r="AK166">
        <v>9119</v>
      </c>
      <c r="AL166">
        <v>6552</v>
      </c>
      <c r="AM166">
        <v>2567</v>
      </c>
      <c r="AN166">
        <v>1555</v>
      </c>
      <c r="AO166">
        <v>949</v>
      </c>
      <c r="AP166">
        <v>606</v>
      </c>
      <c r="AQ166">
        <v>38</v>
      </c>
      <c r="AR166">
        <v>15</v>
      </c>
      <c r="AS166">
        <v>23</v>
      </c>
      <c r="AT166">
        <v>15</v>
      </c>
      <c r="AU166">
        <v>9</v>
      </c>
      <c r="AV166">
        <v>6</v>
      </c>
      <c r="AW166">
        <v>12</v>
      </c>
      <c r="AX166">
        <v>7</v>
      </c>
      <c r="AY166">
        <v>5</v>
      </c>
      <c r="AZ166">
        <v>1490</v>
      </c>
      <c r="BA166">
        <v>918</v>
      </c>
      <c r="BB166">
        <v>572</v>
      </c>
      <c r="BC166">
        <v>1504</v>
      </c>
      <c r="BD166">
        <v>924</v>
      </c>
      <c r="BE166">
        <v>580</v>
      </c>
      <c r="BF166">
        <v>38</v>
      </c>
      <c r="BG166">
        <v>15</v>
      </c>
      <c r="BH166">
        <v>23</v>
      </c>
      <c r="BI166">
        <v>15</v>
      </c>
      <c r="BJ166">
        <v>9</v>
      </c>
      <c r="BK166">
        <v>6</v>
      </c>
      <c r="BL166">
        <v>11</v>
      </c>
      <c r="BM166">
        <v>7</v>
      </c>
      <c r="BN166">
        <v>4</v>
      </c>
      <c r="BO166">
        <v>1440</v>
      </c>
      <c r="BP166">
        <v>893</v>
      </c>
      <c r="BQ166">
        <v>547</v>
      </c>
      <c r="BR166">
        <v>51</v>
      </c>
      <c r="BS166">
        <v>25</v>
      </c>
      <c r="BT166">
        <v>26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1</v>
      </c>
      <c r="CD166">
        <v>50</v>
      </c>
      <c r="CE166">
        <v>25</v>
      </c>
      <c r="CF166">
        <v>25</v>
      </c>
      <c r="CG166">
        <v>15208</v>
      </c>
      <c r="CH166">
        <v>5410</v>
      </c>
      <c r="CI166">
        <v>9798</v>
      </c>
    </row>
    <row r="167" spans="1:87">
      <c r="A167" s="1" t="s">
        <v>421</v>
      </c>
      <c r="B167" s="1" t="s">
        <v>422</v>
      </c>
      <c r="C167">
        <v>6492</v>
      </c>
      <c r="D167">
        <v>27040</v>
      </c>
      <c r="E167">
        <v>13619</v>
      </c>
      <c r="F167">
        <v>13421</v>
      </c>
      <c r="G167">
        <v>2473</v>
      </c>
      <c r="H167">
        <v>1311</v>
      </c>
      <c r="I167">
        <v>1162</v>
      </c>
      <c r="J167">
        <v>2117</v>
      </c>
      <c r="K167">
        <v>1055</v>
      </c>
      <c r="L167">
        <v>1062</v>
      </c>
      <c r="M167">
        <v>444</v>
      </c>
      <c r="N167">
        <v>223</v>
      </c>
      <c r="O167">
        <v>221</v>
      </c>
      <c r="P167">
        <v>20262</v>
      </c>
      <c r="Q167">
        <v>10649</v>
      </c>
      <c r="R167">
        <v>9613</v>
      </c>
      <c r="S167">
        <v>6778</v>
      </c>
      <c r="T167">
        <v>2970</v>
      </c>
      <c r="U167">
        <v>3808</v>
      </c>
      <c r="V167">
        <v>11569</v>
      </c>
      <c r="W167">
        <v>8046</v>
      </c>
      <c r="X167">
        <v>3523</v>
      </c>
      <c r="Y167">
        <v>10311</v>
      </c>
      <c r="Z167">
        <v>7358</v>
      </c>
      <c r="AA167">
        <v>2953</v>
      </c>
      <c r="AB167">
        <v>84</v>
      </c>
      <c r="AC167">
        <v>43</v>
      </c>
      <c r="AD167">
        <v>41</v>
      </c>
      <c r="AE167">
        <v>288</v>
      </c>
      <c r="AF167">
        <v>221</v>
      </c>
      <c r="AG167">
        <v>67</v>
      </c>
      <c r="AH167">
        <v>607</v>
      </c>
      <c r="AI167">
        <v>440</v>
      </c>
      <c r="AJ167">
        <v>167</v>
      </c>
      <c r="AK167">
        <v>9332</v>
      </c>
      <c r="AL167">
        <v>6654</v>
      </c>
      <c r="AM167">
        <v>2678</v>
      </c>
      <c r="AN167">
        <v>1258</v>
      </c>
      <c r="AO167">
        <v>688</v>
      </c>
      <c r="AP167">
        <v>570</v>
      </c>
      <c r="AQ167">
        <v>67</v>
      </c>
      <c r="AR167">
        <v>25</v>
      </c>
      <c r="AS167">
        <v>42</v>
      </c>
      <c r="AT167">
        <v>82</v>
      </c>
      <c r="AU167">
        <v>47</v>
      </c>
      <c r="AV167">
        <v>35</v>
      </c>
      <c r="AW167">
        <v>165</v>
      </c>
      <c r="AX167">
        <v>91</v>
      </c>
      <c r="AY167">
        <v>74</v>
      </c>
      <c r="AZ167">
        <v>944</v>
      </c>
      <c r="BA167">
        <v>525</v>
      </c>
      <c r="BB167">
        <v>419</v>
      </c>
      <c r="BC167">
        <v>1067</v>
      </c>
      <c r="BD167">
        <v>561</v>
      </c>
      <c r="BE167">
        <v>506</v>
      </c>
      <c r="BF167">
        <v>66</v>
      </c>
      <c r="BG167">
        <v>24</v>
      </c>
      <c r="BH167">
        <v>42</v>
      </c>
      <c r="BI167">
        <v>38</v>
      </c>
      <c r="BJ167">
        <v>19</v>
      </c>
      <c r="BK167">
        <v>19</v>
      </c>
      <c r="BL167">
        <v>122</v>
      </c>
      <c r="BM167">
        <v>62</v>
      </c>
      <c r="BN167">
        <v>60</v>
      </c>
      <c r="BO167">
        <v>841</v>
      </c>
      <c r="BP167">
        <v>456</v>
      </c>
      <c r="BQ167">
        <v>385</v>
      </c>
      <c r="BR167">
        <v>191</v>
      </c>
      <c r="BS167">
        <v>127</v>
      </c>
      <c r="BT167">
        <v>64</v>
      </c>
      <c r="BU167">
        <v>1</v>
      </c>
      <c r="BV167">
        <v>1</v>
      </c>
      <c r="BW167">
        <v>0</v>
      </c>
      <c r="BX167">
        <v>44</v>
      </c>
      <c r="BY167">
        <v>28</v>
      </c>
      <c r="BZ167">
        <v>16</v>
      </c>
      <c r="CA167">
        <v>43</v>
      </c>
      <c r="CB167">
        <v>29</v>
      </c>
      <c r="CC167">
        <v>14</v>
      </c>
      <c r="CD167">
        <v>103</v>
      </c>
      <c r="CE167">
        <v>69</v>
      </c>
      <c r="CF167">
        <v>34</v>
      </c>
      <c r="CG167">
        <v>15471</v>
      </c>
      <c r="CH167">
        <v>5573</v>
      </c>
      <c r="CI167">
        <v>9898</v>
      </c>
    </row>
    <row r="168" spans="1:87">
      <c r="A168" s="1" t="s">
        <v>423</v>
      </c>
      <c r="B168" s="1" t="s">
        <v>424</v>
      </c>
      <c r="C168">
        <v>8455</v>
      </c>
      <c r="D168">
        <v>32756</v>
      </c>
      <c r="E168">
        <v>16532</v>
      </c>
      <c r="F168">
        <v>16224</v>
      </c>
      <c r="G168">
        <v>2604</v>
      </c>
      <c r="H168">
        <v>1319</v>
      </c>
      <c r="I168">
        <v>1285</v>
      </c>
      <c r="J168">
        <v>1344</v>
      </c>
      <c r="K168">
        <v>674</v>
      </c>
      <c r="L168">
        <v>670</v>
      </c>
      <c r="M168">
        <v>556</v>
      </c>
      <c r="N168">
        <v>272</v>
      </c>
      <c r="O168">
        <v>284</v>
      </c>
      <c r="P168">
        <v>28085</v>
      </c>
      <c r="Q168">
        <v>14532</v>
      </c>
      <c r="R168">
        <v>13553</v>
      </c>
      <c r="S168">
        <v>4671</v>
      </c>
      <c r="T168">
        <v>2000</v>
      </c>
      <c r="U168">
        <v>2671</v>
      </c>
      <c r="V168">
        <v>13745</v>
      </c>
      <c r="W168">
        <v>10368</v>
      </c>
      <c r="X168">
        <v>3377</v>
      </c>
      <c r="Y168">
        <v>13041</v>
      </c>
      <c r="Z168">
        <v>10001</v>
      </c>
      <c r="AA168">
        <v>3040</v>
      </c>
      <c r="AB168">
        <v>45</v>
      </c>
      <c r="AC168">
        <v>27</v>
      </c>
      <c r="AD168">
        <v>18</v>
      </c>
      <c r="AE168">
        <v>48</v>
      </c>
      <c r="AF168">
        <v>37</v>
      </c>
      <c r="AG168">
        <v>11</v>
      </c>
      <c r="AH168">
        <v>208</v>
      </c>
      <c r="AI168">
        <v>141</v>
      </c>
      <c r="AJ168">
        <v>67</v>
      </c>
      <c r="AK168">
        <v>12740</v>
      </c>
      <c r="AL168">
        <v>9796</v>
      </c>
      <c r="AM168">
        <v>2944</v>
      </c>
      <c r="AN168">
        <v>704</v>
      </c>
      <c r="AO168">
        <v>367</v>
      </c>
      <c r="AP168">
        <v>337</v>
      </c>
      <c r="AQ168">
        <v>26</v>
      </c>
      <c r="AR168">
        <v>16</v>
      </c>
      <c r="AS168">
        <v>10</v>
      </c>
      <c r="AT168">
        <v>5</v>
      </c>
      <c r="AU168">
        <v>2</v>
      </c>
      <c r="AV168">
        <v>3</v>
      </c>
      <c r="AW168">
        <v>9</v>
      </c>
      <c r="AX168">
        <v>2</v>
      </c>
      <c r="AY168">
        <v>7</v>
      </c>
      <c r="AZ168">
        <v>664</v>
      </c>
      <c r="BA168">
        <v>347</v>
      </c>
      <c r="BB168">
        <v>317</v>
      </c>
      <c r="BC168">
        <v>664</v>
      </c>
      <c r="BD168">
        <v>343</v>
      </c>
      <c r="BE168">
        <v>321</v>
      </c>
      <c r="BF168">
        <v>25</v>
      </c>
      <c r="BG168">
        <v>15</v>
      </c>
      <c r="BH168">
        <v>10</v>
      </c>
      <c r="BI168">
        <v>5</v>
      </c>
      <c r="BJ168">
        <v>2</v>
      </c>
      <c r="BK168">
        <v>3</v>
      </c>
      <c r="BL168">
        <v>9</v>
      </c>
      <c r="BM168">
        <v>2</v>
      </c>
      <c r="BN168">
        <v>7</v>
      </c>
      <c r="BO168">
        <v>625</v>
      </c>
      <c r="BP168">
        <v>324</v>
      </c>
      <c r="BQ168">
        <v>301</v>
      </c>
      <c r="BR168">
        <v>40</v>
      </c>
      <c r="BS168">
        <v>24</v>
      </c>
      <c r="BT168">
        <v>16</v>
      </c>
      <c r="BU168">
        <v>1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39</v>
      </c>
      <c r="CE168">
        <v>23</v>
      </c>
      <c r="CF168">
        <v>16</v>
      </c>
      <c r="CG168">
        <v>19011</v>
      </c>
      <c r="CH168">
        <v>6164</v>
      </c>
      <c r="CI168">
        <v>12847</v>
      </c>
    </row>
    <row r="169" spans="1:87">
      <c r="A169" s="1" t="s">
        <v>425</v>
      </c>
      <c r="B169" s="1" t="s">
        <v>426</v>
      </c>
      <c r="C169">
        <v>7163</v>
      </c>
      <c r="D169">
        <v>28353</v>
      </c>
      <c r="E169">
        <v>14172</v>
      </c>
      <c r="F169">
        <v>14181</v>
      </c>
      <c r="G169">
        <v>2265</v>
      </c>
      <c r="H169">
        <v>1149</v>
      </c>
      <c r="I169">
        <v>1116</v>
      </c>
      <c r="J169">
        <v>1754</v>
      </c>
      <c r="K169">
        <v>872</v>
      </c>
      <c r="L169">
        <v>882</v>
      </c>
      <c r="M169">
        <v>299</v>
      </c>
      <c r="N169">
        <v>151</v>
      </c>
      <c r="O169">
        <v>148</v>
      </c>
      <c r="P169">
        <v>24629</v>
      </c>
      <c r="Q169">
        <v>12539</v>
      </c>
      <c r="R169">
        <v>12090</v>
      </c>
      <c r="S169">
        <v>3724</v>
      </c>
      <c r="T169">
        <v>1633</v>
      </c>
      <c r="U169">
        <v>2091</v>
      </c>
      <c r="V169">
        <v>11281</v>
      </c>
      <c r="W169">
        <v>8242</v>
      </c>
      <c r="X169">
        <v>3039</v>
      </c>
      <c r="Y169">
        <v>10885</v>
      </c>
      <c r="Z169">
        <v>8016</v>
      </c>
      <c r="AA169">
        <v>2869</v>
      </c>
      <c r="AB169">
        <v>20</v>
      </c>
      <c r="AC169">
        <v>11</v>
      </c>
      <c r="AD169">
        <v>9</v>
      </c>
      <c r="AE169">
        <v>30</v>
      </c>
      <c r="AF169">
        <v>17</v>
      </c>
      <c r="AG169">
        <v>13</v>
      </c>
      <c r="AH169">
        <v>255</v>
      </c>
      <c r="AI169">
        <v>199</v>
      </c>
      <c r="AJ169">
        <v>56</v>
      </c>
      <c r="AK169">
        <v>10580</v>
      </c>
      <c r="AL169">
        <v>7789</v>
      </c>
      <c r="AM169">
        <v>2791</v>
      </c>
      <c r="AN169">
        <v>396</v>
      </c>
      <c r="AO169">
        <v>226</v>
      </c>
      <c r="AP169">
        <v>170</v>
      </c>
      <c r="AQ169">
        <v>11</v>
      </c>
      <c r="AR169">
        <v>5</v>
      </c>
      <c r="AS169">
        <v>6</v>
      </c>
      <c r="AT169">
        <v>6</v>
      </c>
      <c r="AU169">
        <v>2</v>
      </c>
      <c r="AV169">
        <v>4</v>
      </c>
      <c r="AW169">
        <v>17</v>
      </c>
      <c r="AX169">
        <v>9</v>
      </c>
      <c r="AY169">
        <v>8</v>
      </c>
      <c r="AZ169">
        <v>362</v>
      </c>
      <c r="BA169">
        <v>210</v>
      </c>
      <c r="BB169">
        <v>152</v>
      </c>
      <c r="BC169">
        <v>376</v>
      </c>
      <c r="BD169">
        <v>215</v>
      </c>
      <c r="BE169">
        <v>161</v>
      </c>
      <c r="BF169">
        <v>10</v>
      </c>
      <c r="BG169">
        <v>4</v>
      </c>
      <c r="BH169">
        <v>6</v>
      </c>
      <c r="BI169">
        <v>6</v>
      </c>
      <c r="BJ169">
        <v>2</v>
      </c>
      <c r="BK169">
        <v>4</v>
      </c>
      <c r="BL169">
        <v>15</v>
      </c>
      <c r="BM169">
        <v>8</v>
      </c>
      <c r="BN169">
        <v>7</v>
      </c>
      <c r="BO169">
        <v>345</v>
      </c>
      <c r="BP169">
        <v>201</v>
      </c>
      <c r="BQ169">
        <v>144</v>
      </c>
      <c r="BR169">
        <v>20</v>
      </c>
      <c r="BS169">
        <v>11</v>
      </c>
      <c r="BT169">
        <v>9</v>
      </c>
      <c r="BU169">
        <v>1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2</v>
      </c>
      <c r="CB169">
        <v>1</v>
      </c>
      <c r="CC169">
        <v>1</v>
      </c>
      <c r="CD169">
        <v>17</v>
      </c>
      <c r="CE169">
        <v>9</v>
      </c>
      <c r="CF169">
        <v>8</v>
      </c>
      <c r="CG169">
        <v>17072</v>
      </c>
      <c r="CH169">
        <v>5930</v>
      </c>
      <c r="CI169">
        <v>11142</v>
      </c>
    </row>
    <row r="170" spans="1:87">
      <c r="A170" s="1" t="s">
        <v>427</v>
      </c>
      <c r="B170" s="1" t="s">
        <v>428</v>
      </c>
      <c r="C170">
        <v>7423</v>
      </c>
      <c r="D170">
        <v>32066</v>
      </c>
      <c r="E170">
        <v>16296</v>
      </c>
      <c r="F170">
        <v>15770</v>
      </c>
      <c r="G170">
        <v>3316</v>
      </c>
      <c r="H170">
        <v>1694</v>
      </c>
      <c r="I170">
        <v>1622</v>
      </c>
      <c r="J170">
        <v>4886</v>
      </c>
      <c r="K170">
        <v>2420</v>
      </c>
      <c r="L170">
        <v>2466</v>
      </c>
      <c r="M170">
        <v>274</v>
      </c>
      <c r="N170">
        <v>134</v>
      </c>
      <c r="O170">
        <v>140</v>
      </c>
      <c r="P170">
        <v>25300</v>
      </c>
      <c r="Q170">
        <v>13305</v>
      </c>
      <c r="R170">
        <v>11995</v>
      </c>
      <c r="S170">
        <v>6766</v>
      </c>
      <c r="T170">
        <v>2991</v>
      </c>
      <c r="U170">
        <v>3775</v>
      </c>
      <c r="V170">
        <v>13390</v>
      </c>
      <c r="W170">
        <v>9775</v>
      </c>
      <c r="X170">
        <v>3615</v>
      </c>
      <c r="Y170">
        <v>12104</v>
      </c>
      <c r="Z170">
        <v>9071</v>
      </c>
      <c r="AA170">
        <v>3033</v>
      </c>
      <c r="AB170">
        <v>59</v>
      </c>
      <c r="AC170">
        <v>28</v>
      </c>
      <c r="AD170">
        <v>31</v>
      </c>
      <c r="AE170">
        <v>108</v>
      </c>
      <c r="AF170">
        <v>82</v>
      </c>
      <c r="AG170">
        <v>26</v>
      </c>
      <c r="AH170">
        <v>288</v>
      </c>
      <c r="AI170">
        <v>196</v>
      </c>
      <c r="AJ170">
        <v>92</v>
      </c>
      <c r="AK170">
        <v>11649</v>
      </c>
      <c r="AL170">
        <v>8765</v>
      </c>
      <c r="AM170">
        <v>2884</v>
      </c>
      <c r="AN170">
        <v>1286</v>
      </c>
      <c r="AO170">
        <v>704</v>
      </c>
      <c r="AP170">
        <v>582</v>
      </c>
      <c r="AQ170">
        <v>58</v>
      </c>
      <c r="AR170">
        <v>17</v>
      </c>
      <c r="AS170">
        <v>41</v>
      </c>
      <c r="AT170">
        <v>31</v>
      </c>
      <c r="AU170">
        <v>21</v>
      </c>
      <c r="AV170">
        <v>10</v>
      </c>
      <c r="AW170">
        <v>48</v>
      </c>
      <c r="AX170">
        <v>24</v>
      </c>
      <c r="AY170">
        <v>24</v>
      </c>
      <c r="AZ170">
        <v>1149</v>
      </c>
      <c r="BA170">
        <v>642</v>
      </c>
      <c r="BB170">
        <v>507</v>
      </c>
      <c r="BC170">
        <v>1224</v>
      </c>
      <c r="BD170">
        <v>670</v>
      </c>
      <c r="BE170">
        <v>554</v>
      </c>
      <c r="BF170">
        <v>58</v>
      </c>
      <c r="BG170">
        <v>17</v>
      </c>
      <c r="BH170">
        <v>41</v>
      </c>
      <c r="BI170">
        <v>28</v>
      </c>
      <c r="BJ170">
        <v>21</v>
      </c>
      <c r="BK170">
        <v>7</v>
      </c>
      <c r="BL170">
        <v>48</v>
      </c>
      <c r="BM170">
        <v>24</v>
      </c>
      <c r="BN170">
        <v>24</v>
      </c>
      <c r="BO170">
        <v>1090</v>
      </c>
      <c r="BP170">
        <v>608</v>
      </c>
      <c r="BQ170">
        <v>482</v>
      </c>
      <c r="BR170">
        <v>62</v>
      </c>
      <c r="BS170">
        <v>34</v>
      </c>
      <c r="BT170">
        <v>28</v>
      </c>
      <c r="BU170">
        <v>0</v>
      </c>
      <c r="BV170">
        <v>0</v>
      </c>
      <c r="BW170">
        <v>0</v>
      </c>
      <c r="BX170">
        <v>3</v>
      </c>
      <c r="BY170">
        <v>0</v>
      </c>
      <c r="BZ170">
        <v>3</v>
      </c>
      <c r="CA170">
        <v>0</v>
      </c>
      <c r="CB170">
        <v>0</v>
      </c>
      <c r="CC170">
        <v>0</v>
      </c>
      <c r="CD170">
        <v>59</v>
      </c>
      <c r="CE170">
        <v>34</v>
      </c>
      <c r="CF170">
        <v>25</v>
      </c>
      <c r="CG170">
        <v>18676</v>
      </c>
      <c r="CH170">
        <v>6521</v>
      </c>
      <c r="CI170">
        <v>12155</v>
      </c>
    </row>
    <row r="171" spans="1:87">
      <c r="A171" s="1" t="s">
        <v>429</v>
      </c>
      <c r="B171" s="1" t="s">
        <v>430</v>
      </c>
      <c r="C171">
        <v>7961</v>
      </c>
      <c r="D171">
        <v>33927</v>
      </c>
      <c r="E171">
        <v>17282</v>
      </c>
      <c r="F171">
        <v>16645</v>
      </c>
      <c r="G171">
        <v>3550</v>
      </c>
      <c r="H171">
        <v>1815</v>
      </c>
      <c r="I171">
        <v>1735</v>
      </c>
      <c r="J171">
        <v>5997</v>
      </c>
      <c r="K171">
        <v>2960</v>
      </c>
      <c r="L171">
        <v>3037</v>
      </c>
      <c r="M171">
        <v>382</v>
      </c>
      <c r="N171">
        <v>197</v>
      </c>
      <c r="O171">
        <v>185</v>
      </c>
      <c r="P171">
        <v>26951</v>
      </c>
      <c r="Q171">
        <v>14127</v>
      </c>
      <c r="R171">
        <v>12824</v>
      </c>
      <c r="S171">
        <v>6976</v>
      </c>
      <c r="T171">
        <v>3155</v>
      </c>
      <c r="U171">
        <v>3821</v>
      </c>
      <c r="V171">
        <v>14422</v>
      </c>
      <c r="W171">
        <v>10326</v>
      </c>
      <c r="X171">
        <v>4096</v>
      </c>
      <c r="Y171">
        <v>13319</v>
      </c>
      <c r="Z171">
        <v>9771</v>
      </c>
      <c r="AA171">
        <v>3548</v>
      </c>
      <c r="AB171">
        <v>31</v>
      </c>
      <c r="AC171">
        <v>14</v>
      </c>
      <c r="AD171">
        <v>17</v>
      </c>
      <c r="AE171">
        <v>38</v>
      </c>
      <c r="AF171">
        <v>28</v>
      </c>
      <c r="AG171">
        <v>10</v>
      </c>
      <c r="AH171">
        <v>277</v>
      </c>
      <c r="AI171">
        <v>189</v>
      </c>
      <c r="AJ171">
        <v>88</v>
      </c>
      <c r="AK171">
        <v>12973</v>
      </c>
      <c r="AL171">
        <v>9540</v>
      </c>
      <c r="AM171">
        <v>3433</v>
      </c>
      <c r="AN171">
        <v>1103</v>
      </c>
      <c r="AO171">
        <v>555</v>
      </c>
      <c r="AP171">
        <v>548</v>
      </c>
      <c r="AQ171">
        <v>42</v>
      </c>
      <c r="AR171">
        <v>19</v>
      </c>
      <c r="AS171">
        <v>23</v>
      </c>
      <c r="AT171">
        <v>15</v>
      </c>
      <c r="AU171">
        <v>11</v>
      </c>
      <c r="AV171">
        <v>4</v>
      </c>
      <c r="AW171">
        <v>34</v>
      </c>
      <c r="AX171">
        <v>14</v>
      </c>
      <c r="AY171">
        <v>20</v>
      </c>
      <c r="AZ171">
        <v>1012</v>
      </c>
      <c r="BA171">
        <v>511</v>
      </c>
      <c r="BB171">
        <v>501</v>
      </c>
      <c r="BC171">
        <v>1023</v>
      </c>
      <c r="BD171">
        <v>511</v>
      </c>
      <c r="BE171">
        <v>512</v>
      </c>
      <c r="BF171">
        <v>42</v>
      </c>
      <c r="BG171">
        <v>19</v>
      </c>
      <c r="BH171">
        <v>23</v>
      </c>
      <c r="BI171">
        <v>15</v>
      </c>
      <c r="BJ171">
        <v>11</v>
      </c>
      <c r="BK171">
        <v>4</v>
      </c>
      <c r="BL171">
        <v>21</v>
      </c>
      <c r="BM171">
        <v>9</v>
      </c>
      <c r="BN171">
        <v>12</v>
      </c>
      <c r="BO171">
        <v>945</v>
      </c>
      <c r="BP171">
        <v>472</v>
      </c>
      <c r="BQ171">
        <v>473</v>
      </c>
      <c r="BR171">
        <v>80</v>
      </c>
      <c r="BS171">
        <v>44</v>
      </c>
      <c r="BT171">
        <v>36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13</v>
      </c>
      <c r="CB171">
        <v>5</v>
      </c>
      <c r="CC171">
        <v>8</v>
      </c>
      <c r="CD171">
        <v>67</v>
      </c>
      <c r="CE171">
        <v>39</v>
      </c>
      <c r="CF171">
        <v>28</v>
      </c>
      <c r="CG171">
        <v>19505</v>
      </c>
      <c r="CH171">
        <v>6956</v>
      </c>
      <c r="CI171">
        <v>12549</v>
      </c>
    </row>
    <row r="172" spans="1:87">
      <c r="A172" s="1" t="s">
        <v>431</v>
      </c>
      <c r="B172" s="1" t="s">
        <v>432</v>
      </c>
      <c r="C172">
        <v>10513</v>
      </c>
      <c r="D172">
        <v>48991</v>
      </c>
      <c r="E172">
        <v>25325</v>
      </c>
      <c r="F172">
        <v>23666</v>
      </c>
      <c r="G172">
        <v>6622</v>
      </c>
      <c r="H172">
        <v>3328</v>
      </c>
      <c r="I172">
        <v>3294</v>
      </c>
      <c r="J172">
        <v>1470</v>
      </c>
      <c r="K172">
        <v>773</v>
      </c>
      <c r="L172">
        <v>697</v>
      </c>
      <c r="M172">
        <v>1008</v>
      </c>
      <c r="N172">
        <v>503</v>
      </c>
      <c r="O172">
        <v>505</v>
      </c>
      <c r="P172">
        <v>37950</v>
      </c>
      <c r="Q172">
        <v>20056</v>
      </c>
      <c r="R172">
        <v>17894</v>
      </c>
      <c r="S172">
        <v>11041</v>
      </c>
      <c r="T172">
        <v>5269</v>
      </c>
      <c r="U172">
        <v>5772</v>
      </c>
      <c r="V172">
        <v>18431</v>
      </c>
      <c r="W172">
        <v>14841</v>
      </c>
      <c r="X172">
        <v>3590</v>
      </c>
      <c r="Y172">
        <v>16543</v>
      </c>
      <c r="Z172">
        <v>13791</v>
      </c>
      <c r="AA172">
        <v>2752</v>
      </c>
      <c r="AB172">
        <v>115</v>
      </c>
      <c r="AC172">
        <v>71</v>
      </c>
      <c r="AD172">
        <v>44</v>
      </c>
      <c r="AE172">
        <v>81</v>
      </c>
      <c r="AF172">
        <v>59</v>
      </c>
      <c r="AG172">
        <v>22</v>
      </c>
      <c r="AH172">
        <v>266</v>
      </c>
      <c r="AI172">
        <v>135</v>
      </c>
      <c r="AJ172">
        <v>131</v>
      </c>
      <c r="AK172">
        <v>16081</v>
      </c>
      <c r="AL172">
        <v>13526</v>
      </c>
      <c r="AM172">
        <v>2555</v>
      </c>
      <c r="AN172">
        <v>1888</v>
      </c>
      <c r="AO172">
        <v>1050</v>
      </c>
      <c r="AP172">
        <v>838</v>
      </c>
      <c r="AQ172">
        <v>83</v>
      </c>
      <c r="AR172">
        <v>45</v>
      </c>
      <c r="AS172">
        <v>38</v>
      </c>
      <c r="AT172">
        <v>36</v>
      </c>
      <c r="AU172">
        <v>12</v>
      </c>
      <c r="AV172">
        <v>24</v>
      </c>
      <c r="AW172">
        <v>166</v>
      </c>
      <c r="AX172">
        <v>46</v>
      </c>
      <c r="AY172">
        <v>120</v>
      </c>
      <c r="AZ172">
        <v>1603</v>
      </c>
      <c r="BA172">
        <v>947</v>
      </c>
      <c r="BB172">
        <v>656</v>
      </c>
      <c r="BC172">
        <v>1805</v>
      </c>
      <c r="BD172">
        <v>1013</v>
      </c>
      <c r="BE172">
        <v>792</v>
      </c>
      <c r="BF172">
        <v>82</v>
      </c>
      <c r="BG172">
        <v>45</v>
      </c>
      <c r="BH172">
        <v>37</v>
      </c>
      <c r="BI172">
        <v>25</v>
      </c>
      <c r="BJ172">
        <v>11</v>
      </c>
      <c r="BK172">
        <v>14</v>
      </c>
      <c r="BL172">
        <v>154</v>
      </c>
      <c r="BM172">
        <v>40</v>
      </c>
      <c r="BN172">
        <v>114</v>
      </c>
      <c r="BO172">
        <v>1544</v>
      </c>
      <c r="BP172">
        <v>917</v>
      </c>
      <c r="BQ172">
        <v>627</v>
      </c>
      <c r="BR172">
        <v>83</v>
      </c>
      <c r="BS172">
        <v>37</v>
      </c>
      <c r="BT172">
        <v>46</v>
      </c>
      <c r="BU172">
        <v>1</v>
      </c>
      <c r="BV172">
        <v>0</v>
      </c>
      <c r="BW172">
        <v>1</v>
      </c>
      <c r="BX172">
        <v>11</v>
      </c>
      <c r="BY172">
        <v>1</v>
      </c>
      <c r="BZ172">
        <v>10</v>
      </c>
      <c r="CA172">
        <v>12</v>
      </c>
      <c r="CB172">
        <v>6</v>
      </c>
      <c r="CC172">
        <v>6</v>
      </c>
      <c r="CD172">
        <v>59</v>
      </c>
      <c r="CE172">
        <v>30</v>
      </c>
      <c r="CF172">
        <v>29</v>
      </c>
      <c r="CG172">
        <v>30560</v>
      </c>
      <c r="CH172">
        <v>10484</v>
      </c>
      <c r="CI172">
        <v>20076</v>
      </c>
    </row>
    <row r="173" spans="1:87">
      <c r="A173" s="1" t="s">
        <v>433</v>
      </c>
      <c r="B173" s="1" t="s">
        <v>434</v>
      </c>
      <c r="C173">
        <v>11517</v>
      </c>
      <c r="D173">
        <v>42624</v>
      </c>
      <c r="E173">
        <v>23282</v>
      </c>
      <c r="F173">
        <v>19342</v>
      </c>
      <c r="G173">
        <v>4190</v>
      </c>
      <c r="H173">
        <v>2190</v>
      </c>
      <c r="I173">
        <v>2000</v>
      </c>
      <c r="J173">
        <v>3197</v>
      </c>
      <c r="K173">
        <v>1659</v>
      </c>
      <c r="L173">
        <v>1538</v>
      </c>
      <c r="M173">
        <v>745</v>
      </c>
      <c r="N173">
        <v>388</v>
      </c>
      <c r="O173">
        <v>357</v>
      </c>
      <c r="P173">
        <v>35671</v>
      </c>
      <c r="Q173">
        <v>20051</v>
      </c>
      <c r="R173">
        <v>15620</v>
      </c>
      <c r="S173">
        <v>6953</v>
      </c>
      <c r="T173">
        <v>3231</v>
      </c>
      <c r="U173">
        <v>3722</v>
      </c>
      <c r="V173">
        <v>20277</v>
      </c>
      <c r="W173">
        <v>15439</v>
      </c>
      <c r="X173">
        <v>4838</v>
      </c>
      <c r="Y173">
        <v>18724</v>
      </c>
      <c r="Z173">
        <v>14640</v>
      </c>
      <c r="AA173">
        <v>4084</v>
      </c>
      <c r="AB173">
        <v>53</v>
      </c>
      <c r="AC173">
        <v>30</v>
      </c>
      <c r="AD173">
        <v>23</v>
      </c>
      <c r="AE173">
        <v>239</v>
      </c>
      <c r="AF173">
        <v>183</v>
      </c>
      <c r="AG173">
        <v>56</v>
      </c>
      <c r="AH173">
        <v>159</v>
      </c>
      <c r="AI173">
        <v>118</v>
      </c>
      <c r="AJ173">
        <v>41</v>
      </c>
      <c r="AK173">
        <v>18273</v>
      </c>
      <c r="AL173">
        <v>14309</v>
      </c>
      <c r="AM173">
        <v>3964</v>
      </c>
      <c r="AN173">
        <v>1553</v>
      </c>
      <c r="AO173">
        <v>799</v>
      </c>
      <c r="AP173">
        <v>754</v>
      </c>
      <c r="AQ173">
        <v>39</v>
      </c>
      <c r="AR173">
        <v>20</v>
      </c>
      <c r="AS173">
        <v>19</v>
      </c>
      <c r="AT173">
        <v>48</v>
      </c>
      <c r="AU173">
        <v>29</v>
      </c>
      <c r="AV173">
        <v>19</v>
      </c>
      <c r="AW173">
        <v>101</v>
      </c>
      <c r="AX173">
        <v>26</v>
      </c>
      <c r="AY173">
        <v>75</v>
      </c>
      <c r="AZ173">
        <v>1365</v>
      </c>
      <c r="BA173">
        <v>724</v>
      </c>
      <c r="BB173">
        <v>641</v>
      </c>
      <c r="BC173">
        <v>1397</v>
      </c>
      <c r="BD173">
        <v>709</v>
      </c>
      <c r="BE173">
        <v>688</v>
      </c>
      <c r="BF173">
        <v>34</v>
      </c>
      <c r="BG173">
        <v>18</v>
      </c>
      <c r="BH173">
        <v>16</v>
      </c>
      <c r="BI173">
        <v>46</v>
      </c>
      <c r="BJ173">
        <v>27</v>
      </c>
      <c r="BK173">
        <v>19</v>
      </c>
      <c r="BL173">
        <v>87</v>
      </c>
      <c r="BM173">
        <v>23</v>
      </c>
      <c r="BN173">
        <v>64</v>
      </c>
      <c r="BO173">
        <v>1230</v>
      </c>
      <c r="BP173">
        <v>641</v>
      </c>
      <c r="BQ173">
        <v>589</v>
      </c>
      <c r="BR173">
        <v>156</v>
      </c>
      <c r="BS173">
        <v>90</v>
      </c>
      <c r="BT173">
        <v>66</v>
      </c>
      <c r="BU173">
        <v>5</v>
      </c>
      <c r="BV173">
        <v>2</v>
      </c>
      <c r="BW173">
        <v>3</v>
      </c>
      <c r="BX173">
        <v>2</v>
      </c>
      <c r="BY173">
        <v>2</v>
      </c>
      <c r="BZ173">
        <v>0</v>
      </c>
      <c r="CA173">
        <v>14</v>
      </c>
      <c r="CB173">
        <v>3</v>
      </c>
      <c r="CC173">
        <v>11</v>
      </c>
      <c r="CD173">
        <v>135</v>
      </c>
      <c r="CE173">
        <v>83</v>
      </c>
      <c r="CF173">
        <v>52</v>
      </c>
      <c r="CG173">
        <v>22347</v>
      </c>
      <c r="CH173">
        <v>7843</v>
      </c>
      <c r="CI173">
        <v>14504</v>
      </c>
    </row>
    <row r="174" spans="1:87">
      <c r="A174" s="1" t="s">
        <v>435</v>
      </c>
      <c r="B174" s="1" t="s">
        <v>436</v>
      </c>
      <c r="C174">
        <v>9040</v>
      </c>
      <c r="D174">
        <v>33521</v>
      </c>
      <c r="E174">
        <v>18009</v>
      </c>
      <c r="F174">
        <v>15512</v>
      </c>
      <c r="G174">
        <v>3224</v>
      </c>
      <c r="H174">
        <v>1678</v>
      </c>
      <c r="I174">
        <v>1546</v>
      </c>
      <c r="J174">
        <v>3641</v>
      </c>
      <c r="K174">
        <v>1913</v>
      </c>
      <c r="L174">
        <v>1728</v>
      </c>
      <c r="M174">
        <v>942</v>
      </c>
      <c r="N174">
        <v>492</v>
      </c>
      <c r="O174">
        <v>450</v>
      </c>
      <c r="P174">
        <v>27948</v>
      </c>
      <c r="Q174">
        <v>15595</v>
      </c>
      <c r="R174">
        <v>12353</v>
      </c>
      <c r="S174">
        <v>5573</v>
      </c>
      <c r="T174">
        <v>2414</v>
      </c>
      <c r="U174">
        <v>3159</v>
      </c>
      <c r="V174">
        <v>15047</v>
      </c>
      <c r="W174">
        <v>11459</v>
      </c>
      <c r="X174">
        <v>3588</v>
      </c>
      <c r="Y174">
        <v>14202</v>
      </c>
      <c r="Z174">
        <v>11001</v>
      </c>
      <c r="AA174">
        <v>3201</v>
      </c>
      <c r="AB174">
        <v>84</v>
      </c>
      <c r="AC174">
        <v>58</v>
      </c>
      <c r="AD174">
        <v>26</v>
      </c>
      <c r="AE174">
        <v>265</v>
      </c>
      <c r="AF174">
        <v>204</v>
      </c>
      <c r="AG174">
        <v>61</v>
      </c>
      <c r="AH174">
        <v>83</v>
      </c>
      <c r="AI174">
        <v>56</v>
      </c>
      <c r="AJ174">
        <v>27</v>
      </c>
      <c r="AK174">
        <v>13770</v>
      </c>
      <c r="AL174">
        <v>10683</v>
      </c>
      <c r="AM174">
        <v>3087</v>
      </c>
      <c r="AN174">
        <v>845</v>
      </c>
      <c r="AO174">
        <v>458</v>
      </c>
      <c r="AP174">
        <v>387</v>
      </c>
      <c r="AQ174">
        <v>44</v>
      </c>
      <c r="AR174">
        <v>27</v>
      </c>
      <c r="AS174">
        <v>17</v>
      </c>
      <c r="AT174">
        <v>110</v>
      </c>
      <c r="AU174">
        <v>74</v>
      </c>
      <c r="AV174">
        <v>36</v>
      </c>
      <c r="AW174">
        <v>25</v>
      </c>
      <c r="AX174">
        <v>11</v>
      </c>
      <c r="AY174">
        <v>14</v>
      </c>
      <c r="AZ174">
        <v>666</v>
      </c>
      <c r="BA174">
        <v>346</v>
      </c>
      <c r="BB174">
        <v>320</v>
      </c>
      <c r="BC174">
        <v>724</v>
      </c>
      <c r="BD174">
        <v>379</v>
      </c>
      <c r="BE174">
        <v>345</v>
      </c>
      <c r="BF174">
        <v>44</v>
      </c>
      <c r="BG174">
        <v>27</v>
      </c>
      <c r="BH174">
        <v>17</v>
      </c>
      <c r="BI174">
        <v>103</v>
      </c>
      <c r="BJ174">
        <v>70</v>
      </c>
      <c r="BK174">
        <v>33</v>
      </c>
      <c r="BL174">
        <v>19</v>
      </c>
      <c r="BM174">
        <v>8</v>
      </c>
      <c r="BN174">
        <v>11</v>
      </c>
      <c r="BO174">
        <v>558</v>
      </c>
      <c r="BP174">
        <v>274</v>
      </c>
      <c r="BQ174">
        <v>284</v>
      </c>
      <c r="BR174">
        <v>121</v>
      </c>
      <c r="BS174">
        <v>79</v>
      </c>
      <c r="BT174">
        <v>42</v>
      </c>
      <c r="BU174">
        <v>0</v>
      </c>
      <c r="BV174">
        <v>0</v>
      </c>
      <c r="BW174">
        <v>0</v>
      </c>
      <c r="BX174">
        <v>7</v>
      </c>
      <c r="BY174">
        <v>4</v>
      </c>
      <c r="BZ174">
        <v>3</v>
      </c>
      <c r="CA174">
        <v>6</v>
      </c>
      <c r="CB174">
        <v>3</v>
      </c>
      <c r="CC174">
        <v>3</v>
      </c>
      <c r="CD174">
        <v>108</v>
      </c>
      <c r="CE174">
        <v>72</v>
      </c>
      <c r="CF174">
        <v>36</v>
      </c>
      <c r="CG174">
        <v>18474</v>
      </c>
      <c r="CH174">
        <v>6550</v>
      </c>
      <c r="CI174">
        <v>11924</v>
      </c>
    </row>
    <row r="175" spans="1:87">
      <c r="A175" s="1" t="s">
        <v>437</v>
      </c>
      <c r="B175" s="1" t="s">
        <v>438</v>
      </c>
      <c r="C175">
        <v>16847</v>
      </c>
      <c r="D175">
        <v>63033</v>
      </c>
      <c r="E175">
        <v>32656</v>
      </c>
      <c r="F175">
        <v>30377</v>
      </c>
      <c r="G175">
        <v>7796</v>
      </c>
      <c r="H175">
        <v>3976</v>
      </c>
      <c r="I175">
        <v>3820</v>
      </c>
      <c r="J175">
        <v>5681</v>
      </c>
      <c r="K175">
        <v>2898</v>
      </c>
      <c r="L175">
        <v>2783</v>
      </c>
      <c r="M175">
        <v>925</v>
      </c>
      <c r="N175">
        <v>472</v>
      </c>
      <c r="O175">
        <v>453</v>
      </c>
      <c r="P175">
        <v>50002</v>
      </c>
      <c r="Q175">
        <v>26572</v>
      </c>
      <c r="R175">
        <v>23430</v>
      </c>
      <c r="S175">
        <v>13031</v>
      </c>
      <c r="T175">
        <v>6084</v>
      </c>
      <c r="U175">
        <v>6947</v>
      </c>
      <c r="V175">
        <v>30718</v>
      </c>
      <c r="W175">
        <v>20827</v>
      </c>
      <c r="X175">
        <v>9891</v>
      </c>
      <c r="Y175">
        <v>27105</v>
      </c>
      <c r="Z175">
        <v>18748</v>
      </c>
      <c r="AA175">
        <v>8357</v>
      </c>
      <c r="AB175">
        <v>236</v>
      </c>
      <c r="AC175">
        <v>127</v>
      </c>
      <c r="AD175">
        <v>109</v>
      </c>
      <c r="AE175">
        <v>293</v>
      </c>
      <c r="AF175">
        <v>205</v>
      </c>
      <c r="AG175">
        <v>88</v>
      </c>
      <c r="AH175">
        <v>386</v>
      </c>
      <c r="AI175">
        <v>181</v>
      </c>
      <c r="AJ175">
        <v>205</v>
      </c>
      <c r="AK175">
        <v>26190</v>
      </c>
      <c r="AL175">
        <v>18235</v>
      </c>
      <c r="AM175">
        <v>7955</v>
      </c>
      <c r="AN175">
        <v>3613</v>
      </c>
      <c r="AO175">
        <v>2079</v>
      </c>
      <c r="AP175">
        <v>1534</v>
      </c>
      <c r="AQ175">
        <v>68</v>
      </c>
      <c r="AR175">
        <v>37</v>
      </c>
      <c r="AS175">
        <v>31</v>
      </c>
      <c r="AT175">
        <v>111</v>
      </c>
      <c r="AU175">
        <v>73</v>
      </c>
      <c r="AV175">
        <v>38</v>
      </c>
      <c r="AW175">
        <v>62</v>
      </c>
      <c r="AX175">
        <v>25</v>
      </c>
      <c r="AY175">
        <v>37</v>
      </c>
      <c r="AZ175">
        <v>3372</v>
      </c>
      <c r="BA175">
        <v>1944</v>
      </c>
      <c r="BB175">
        <v>1428</v>
      </c>
      <c r="BC175">
        <v>3413</v>
      </c>
      <c r="BD175">
        <v>1962</v>
      </c>
      <c r="BE175">
        <v>1451</v>
      </c>
      <c r="BF175">
        <v>67</v>
      </c>
      <c r="BG175">
        <v>36</v>
      </c>
      <c r="BH175">
        <v>31</v>
      </c>
      <c r="BI175">
        <v>104</v>
      </c>
      <c r="BJ175">
        <v>68</v>
      </c>
      <c r="BK175">
        <v>36</v>
      </c>
      <c r="BL175">
        <v>52</v>
      </c>
      <c r="BM175">
        <v>21</v>
      </c>
      <c r="BN175">
        <v>31</v>
      </c>
      <c r="BO175">
        <v>3190</v>
      </c>
      <c r="BP175">
        <v>1837</v>
      </c>
      <c r="BQ175">
        <v>1353</v>
      </c>
      <c r="BR175">
        <v>200</v>
      </c>
      <c r="BS175">
        <v>117</v>
      </c>
      <c r="BT175">
        <v>83</v>
      </c>
      <c r="BU175">
        <v>1</v>
      </c>
      <c r="BV175">
        <v>1</v>
      </c>
      <c r="BW175">
        <v>0</v>
      </c>
      <c r="BX175">
        <v>7</v>
      </c>
      <c r="BY175">
        <v>5</v>
      </c>
      <c r="BZ175">
        <v>2</v>
      </c>
      <c r="CA175">
        <v>10</v>
      </c>
      <c r="CB175">
        <v>4</v>
      </c>
      <c r="CC175">
        <v>6</v>
      </c>
      <c r="CD175">
        <v>182</v>
      </c>
      <c r="CE175">
        <v>107</v>
      </c>
      <c r="CF175">
        <v>75</v>
      </c>
      <c r="CG175">
        <v>32315</v>
      </c>
      <c r="CH175">
        <v>11829</v>
      </c>
      <c r="CI175">
        <v>20486</v>
      </c>
    </row>
    <row r="176" spans="1:87">
      <c r="A176" s="1" t="s">
        <v>439</v>
      </c>
      <c r="B176" s="1" t="s">
        <v>440</v>
      </c>
      <c r="C176">
        <v>11368</v>
      </c>
      <c r="D176">
        <v>43585</v>
      </c>
      <c r="E176">
        <v>23005</v>
      </c>
      <c r="F176">
        <v>20580</v>
      </c>
      <c r="G176">
        <v>5041</v>
      </c>
      <c r="H176">
        <v>2604</v>
      </c>
      <c r="I176">
        <v>2437</v>
      </c>
      <c r="J176">
        <v>4241</v>
      </c>
      <c r="K176">
        <v>2168</v>
      </c>
      <c r="L176">
        <v>2073</v>
      </c>
      <c r="M176">
        <v>557</v>
      </c>
      <c r="N176">
        <v>286</v>
      </c>
      <c r="O176">
        <v>271</v>
      </c>
      <c r="P176">
        <v>33741</v>
      </c>
      <c r="Q176">
        <v>18493</v>
      </c>
      <c r="R176">
        <v>15248</v>
      </c>
      <c r="S176">
        <v>9844</v>
      </c>
      <c r="T176">
        <v>4512</v>
      </c>
      <c r="U176">
        <v>5332</v>
      </c>
      <c r="V176">
        <v>21811</v>
      </c>
      <c r="W176">
        <v>15036</v>
      </c>
      <c r="X176">
        <v>6775</v>
      </c>
      <c r="Y176">
        <v>20503</v>
      </c>
      <c r="Z176">
        <v>14325</v>
      </c>
      <c r="AA176">
        <v>6178</v>
      </c>
      <c r="AB176">
        <v>161</v>
      </c>
      <c r="AC176">
        <v>61</v>
      </c>
      <c r="AD176">
        <v>100</v>
      </c>
      <c r="AE176">
        <v>204</v>
      </c>
      <c r="AF176">
        <v>135</v>
      </c>
      <c r="AG176">
        <v>69</v>
      </c>
      <c r="AH176">
        <v>162</v>
      </c>
      <c r="AI176">
        <v>84</v>
      </c>
      <c r="AJ176">
        <v>78</v>
      </c>
      <c r="AK176">
        <v>19976</v>
      </c>
      <c r="AL176">
        <v>14045</v>
      </c>
      <c r="AM176">
        <v>5931</v>
      </c>
      <c r="AN176">
        <v>1308</v>
      </c>
      <c r="AO176">
        <v>711</v>
      </c>
      <c r="AP176">
        <v>597</v>
      </c>
      <c r="AQ176">
        <v>139</v>
      </c>
      <c r="AR176">
        <v>57</v>
      </c>
      <c r="AS176">
        <v>82</v>
      </c>
      <c r="AT176">
        <v>15</v>
      </c>
      <c r="AU176">
        <v>6</v>
      </c>
      <c r="AV176">
        <v>9</v>
      </c>
      <c r="AW176">
        <v>16</v>
      </c>
      <c r="AX176">
        <v>4</v>
      </c>
      <c r="AY176">
        <v>12</v>
      </c>
      <c r="AZ176">
        <v>1138</v>
      </c>
      <c r="BA176">
        <v>644</v>
      </c>
      <c r="BB176">
        <v>494</v>
      </c>
      <c r="BC176">
        <v>1243</v>
      </c>
      <c r="BD176">
        <v>682</v>
      </c>
      <c r="BE176">
        <v>561</v>
      </c>
      <c r="BF176">
        <v>138</v>
      </c>
      <c r="BG176">
        <v>57</v>
      </c>
      <c r="BH176">
        <v>81</v>
      </c>
      <c r="BI176">
        <v>15</v>
      </c>
      <c r="BJ176">
        <v>6</v>
      </c>
      <c r="BK176">
        <v>9</v>
      </c>
      <c r="BL176">
        <v>12</v>
      </c>
      <c r="BM176">
        <v>4</v>
      </c>
      <c r="BN176">
        <v>8</v>
      </c>
      <c r="BO176">
        <v>1078</v>
      </c>
      <c r="BP176">
        <v>615</v>
      </c>
      <c r="BQ176">
        <v>463</v>
      </c>
      <c r="BR176">
        <v>65</v>
      </c>
      <c r="BS176">
        <v>29</v>
      </c>
      <c r="BT176">
        <v>36</v>
      </c>
      <c r="BU176">
        <v>1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4</v>
      </c>
      <c r="CB176">
        <v>0</v>
      </c>
      <c r="CC176">
        <v>4</v>
      </c>
      <c r="CD176">
        <v>60</v>
      </c>
      <c r="CE176">
        <v>29</v>
      </c>
      <c r="CF176">
        <v>31</v>
      </c>
      <c r="CG176">
        <v>21774</v>
      </c>
      <c r="CH176">
        <v>7969</v>
      </c>
      <c r="CI176">
        <v>13805</v>
      </c>
    </row>
    <row r="177" spans="1:87">
      <c r="A177" s="1" t="s">
        <v>441</v>
      </c>
      <c r="B177" s="1" t="s">
        <v>442</v>
      </c>
      <c r="C177">
        <v>14540</v>
      </c>
      <c r="D177">
        <v>52250</v>
      </c>
      <c r="E177">
        <v>27937</v>
      </c>
      <c r="F177">
        <v>24313</v>
      </c>
      <c r="G177">
        <v>5420</v>
      </c>
      <c r="H177">
        <v>2802</v>
      </c>
      <c r="I177">
        <v>2618</v>
      </c>
      <c r="J177">
        <v>3897</v>
      </c>
      <c r="K177">
        <v>1955</v>
      </c>
      <c r="L177">
        <v>1942</v>
      </c>
      <c r="M177">
        <v>644</v>
      </c>
      <c r="N177">
        <v>323</v>
      </c>
      <c r="O177">
        <v>321</v>
      </c>
      <c r="P177">
        <v>43301</v>
      </c>
      <c r="Q177">
        <v>23802</v>
      </c>
      <c r="R177">
        <v>19499</v>
      </c>
      <c r="S177">
        <v>8949</v>
      </c>
      <c r="T177">
        <v>4135</v>
      </c>
      <c r="U177">
        <v>4814</v>
      </c>
      <c r="V177">
        <v>25978</v>
      </c>
      <c r="W177">
        <v>18624</v>
      </c>
      <c r="X177">
        <v>7354</v>
      </c>
      <c r="Y177">
        <v>23842</v>
      </c>
      <c r="Z177">
        <v>17606</v>
      </c>
      <c r="AA177">
        <v>6236</v>
      </c>
      <c r="AB177">
        <v>63</v>
      </c>
      <c r="AC177">
        <v>31</v>
      </c>
      <c r="AD177">
        <v>32</v>
      </c>
      <c r="AE177">
        <v>92</v>
      </c>
      <c r="AF177">
        <v>62</v>
      </c>
      <c r="AG177">
        <v>30</v>
      </c>
      <c r="AH177">
        <v>231</v>
      </c>
      <c r="AI177">
        <v>151</v>
      </c>
      <c r="AJ177">
        <v>80</v>
      </c>
      <c r="AK177">
        <v>23456</v>
      </c>
      <c r="AL177">
        <v>17362</v>
      </c>
      <c r="AM177">
        <v>6094</v>
      </c>
      <c r="AN177">
        <v>2136</v>
      </c>
      <c r="AO177">
        <v>1018</v>
      </c>
      <c r="AP177">
        <v>1118</v>
      </c>
      <c r="AQ177">
        <v>48</v>
      </c>
      <c r="AR177">
        <v>21</v>
      </c>
      <c r="AS177">
        <v>27</v>
      </c>
      <c r="AT177">
        <v>28</v>
      </c>
      <c r="AU177">
        <v>16</v>
      </c>
      <c r="AV177">
        <v>12</v>
      </c>
      <c r="AW177">
        <v>58</v>
      </c>
      <c r="AX177">
        <v>21</v>
      </c>
      <c r="AY177">
        <v>37</v>
      </c>
      <c r="AZ177">
        <v>2002</v>
      </c>
      <c r="BA177">
        <v>960</v>
      </c>
      <c r="BB177">
        <v>1042</v>
      </c>
      <c r="BC177">
        <v>1996</v>
      </c>
      <c r="BD177">
        <v>950</v>
      </c>
      <c r="BE177">
        <v>1046</v>
      </c>
      <c r="BF177">
        <v>46</v>
      </c>
      <c r="BG177">
        <v>20</v>
      </c>
      <c r="BH177">
        <v>26</v>
      </c>
      <c r="BI177">
        <v>26</v>
      </c>
      <c r="BJ177">
        <v>15</v>
      </c>
      <c r="BK177">
        <v>11</v>
      </c>
      <c r="BL177">
        <v>48</v>
      </c>
      <c r="BM177">
        <v>18</v>
      </c>
      <c r="BN177">
        <v>30</v>
      </c>
      <c r="BO177">
        <v>1876</v>
      </c>
      <c r="BP177">
        <v>897</v>
      </c>
      <c r="BQ177">
        <v>979</v>
      </c>
      <c r="BR177">
        <v>140</v>
      </c>
      <c r="BS177">
        <v>68</v>
      </c>
      <c r="BT177">
        <v>72</v>
      </c>
      <c r="BU177">
        <v>2</v>
      </c>
      <c r="BV177">
        <v>1</v>
      </c>
      <c r="BW177">
        <v>1</v>
      </c>
      <c r="BX177">
        <v>2</v>
      </c>
      <c r="BY177">
        <v>1</v>
      </c>
      <c r="BZ177">
        <v>1</v>
      </c>
      <c r="CA177">
        <v>10</v>
      </c>
      <c r="CB177">
        <v>3</v>
      </c>
      <c r="CC177">
        <v>7</v>
      </c>
      <c r="CD177">
        <v>126</v>
      </c>
      <c r="CE177">
        <v>63</v>
      </c>
      <c r="CF177">
        <v>63</v>
      </c>
      <c r="CG177">
        <v>26272</v>
      </c>
      <c r="CH177">
        <v>9313</v>
      </c>
      <c r="CI177">
        <v>16959</v>
      </c>
    </row>
    <row r="178" spans="1:87">
      <c r="A178" s="1" t="s">
        <v>443</v>
      </c>
      <c r="B178" s="1" t="s">
        <v>444</v>
      </c>
      <c r="C178">
        <v>7566</v>
      </c>
      <c r="D178">
        <v>28846</v>
      </c>
      <c r="E178">
        <v>14679</v>
      </c>
      <c r="F178">
        <v>14167</v>
      </c>
      <c r="G178">
        <v>2503</v>
      </c>
      <c r="H178">
        <v>1253</v>
      </c>
      <c r="I178">
        <v>1250</v>
      </c>
      <c r="J178">
        <v>3399</v>
      </c>
      <c r="K178">
        <v>1685</v>
      </c>
      <c r="L178">
        <v>1714</v>
      </c>
      <c r="M178">
        <v>415</v>
      </c>
      <c r="N178">
        <v>198</v>
      </c>
      <c r="O178">
        <v>217</v>
      </c>
      <c r="P178">
        <v>24375</v>
      </c>
      <c r="Q178">
        <v>12670</v>
      </c>
      <c r="R178">
        <v>11705</v>
      </c>
      <c r="S178">
        <v>4471</v>
      </c>
      <c r="T178">
        <v>2009</v>
      </c>
      <c r="U178">
        <v>2462</v>
      </c>
      <c r="V178">
        <v>13075</v>
      </c>
      <c r="W178">
        <v>8987</v>
      </c>
      <c r="X178">
        <v>4088</v>
      </c>
      <c r="Y178">
        <v>12119</v>
      </c>
      <c r="Z178">
        <v>8514</v>
      </c>
      <c r="AA178">
        <v>3605</v>
      </c>
      <c r="AB178">
        <v>24</v>
      </c>
      <c r="AC178">
        <v>13</v>
      </c>
      <c r="AD178">
        <v>11</v>
      </c>
      <c r="AE178">
        <v>248</v>
      </c>
      <c r="AF178">
        <v>188</v>
      </c>
      <c r="AG178">
        <v>60</v>
      </c>
      <c r="AH178">
        <v>53</v>
      </c>
      <c r="AI178">
        <v>35</v>
      </c>
      <c r="AJ178">
        <v>18</v>
      </c>
      <c r="AK178">
        <v>11794</v>
      </c>
      <c r="AL178">
        <v>8278</v>
      </c>
      <c r="AM178">
        <v>3516</v>
      </c>
      <c r="AN178">
        <v>956</v>
      </c>
      <c r="AO178">
        <v>473</v>
      </c>
      <c r="AP178">
        <v>483</v>
      </c>
      <c r="AQ178">
        <v>14</v>
      </c>
      <c r="AR178">
        <v>4</v>
      </c>
      <c r="AS178">
        <v>10</v>
      </c>
      <c r="AT178">
        <v>9</v>
      </c>
      <c r="AU178">
        <v>5</v>
      </c>
      <c r="AV178">
        <v>4</v>
      </c>
      <c r="AW178">
        <v>12</v>
      </c>
      <c r="AX178">
        <v>2</v>
      </c>
      <c r="AY178">
        <v>10</v>
      </c>
      <c r="AZ178">
        <v>921</v>
      </c>
      <c r="BA178">
        <v>462</v>
      </c>
      <c r="BB178">
        <v>459</v>
      </c>
      <c r="BC178">
        <v>910</v>
      </c>
      <c r="BD178">
        <v>449</v>
      </c>
      <c r="BE178">
        <v>461</v>
      </c>
      <c r="BF178">
        <v>14</v>
      </c>
      <c r="BG178">
        <v>4</v>
      </c>
      <c r="BH178">
        <v>10</v>
      </c>
      <c r="BI178">
        <v>8</v>
      </c>
      <c r="BJ178">
        <v>4</v>
      </c>
      <c r="BK178">
        <v>4</v>
      </c>
      <c r="BL178">
        <v>11</v>
      </c>
      <c r="BM178">
        <v>2</v>
      </c>
      <c r="BN178">
        <v>9</v>
      </c>
      <c r="BO178">
        <v>877</v>
      </c>
      <c r="BP178">
        <v>439</v>
      </c>
      <c r="BQ178">
        <v>438</v>
      </c>
      <c r="BR178">
        <v>46</v>
      </c>
      <c r="BS178">
        <v>24</v>
      </c>
      <c r="BT178">
        <v>22</v>
      </c>
      <c r="BU178">
        <v>0</v>
      </c>
      <c r="BV178">
        <v>0</v>
      </c>
      <c r="BW178">
        <v>0</v>
      </c>
      <c r="BX178">
        <v>1</v>
      </c>
      <c r="BY178">
        <v>1</v>
      </c>
      <c r="BZ178">
        <v>0</v>
      </c>
      <c r="CA178">
        <v>1</v>
      </c>
      <c r="CB178">
        <v>0</v>
      </c>
      <c r="CC178">
        <v>1</v>
      </c>
      <c r="CD178">
        <v>44</v>
      </c>
      <c r="CE178">
        <v>23</v>
      </c>
      <c r="CF178">
        <v>21</v>
      </c>
      <c r="CG178">
        <v>15771</v>
      </c>
      <c r="CH178">
        <v>5692</v>
      </c>
      <c r="CI178">
        <v>10079</v>
      </c>
    </row>
    <row r="179" spans="1:87">
      <c r="A179" s="1" t="s">
        <v>445</v>
      </c>
      <c r="B179" s="1" t="s">
        <v>446</v>
      </c>
      <c r="C179">
        <v>7985</v>
      </c>
      <c r="D179">
        <v>31034</v>
      </c>
      <c r="E179">
        <v>15864</v>
      </c>
      <c r="F179">
        <v>15170</v>
      </c>
      <c r="G179">
        <v>2590</v>
      </c>
      <c r="H179">
        <v>1290</v>
      </c>
      <c r="I179">
        <v>1300</v>
      </c>
      <c r="J179">
        <v>1945</v>
      </c>
      <c r="K179">
        <v>952</v>
      </c>
      <c r="L179">
        <v>993</v>
      </c>
      <c r="M179">
        <v>394</v>
      </c>
      <c r="N179">
        <v>217</v>
      </c>
      <c r="O179">
        <v>177</v>
      </c>
      <c r="P179">
        <v>26374</v>
      </c>
      <c r="Q179">
        <v>13849</v>
      </c>
      <c r="R179">
        <v>12525</v>
      </c>
      <c r="S179">
        <v>4660</v>
      </c>
      <c r="T179">
        <v>2015</v>
      </c>
      <c r="U179">
        <v>2645</v>
      </c>
      <c r="V179">
        <v>13448</v>
      </c>
      <c r="W179">
        <v>9726</v>
      </c>
      <c r="X179">
        <v>3722</v>
      </c>
      <c r="Y179">
        <v>12023</v>
      </c>
      <c r="Z179">
        <v>8921</v>
      </c>
      <c r="AA179">
        <v>3102</v>
      </c>
      <c r="AB179">
        <v>54</v>
      </c>
      <c r="AC179">
        <v>27</v>
      </c>
      <c r="AD179">
        <v>27</v>
      </c>
      <c r="AE179">
        <v>43</v>
      </c>
      <c r="AF179">
        <v>30</v>
      </c>
      <c r="AG179">
        <v>13</v>
      </c>
      <c r="AH179">
        <v>255</v>
      </c>
      <c r="AI179">
        <v>208</v>
      </c>
      <c r="AJ179">
        <v>47</v>
      </c>
      <c r="AK179">
        <v>11671</v>
      </c>
      <c r="AL179">
        <v>8656</v>
      </c>
      <c r="AM179">
        <v>3015</v>
      </c>
      <c r="AN179">
        <v>1425</v>
      </c>
      <c r="AO179">
        <v>805</v>
      </c>
      <c r="AP179">
        <v>620</v>
      </c>
      <c r="AQ179">
        <v>36</v>
      </c>
      <c r="AR179">
        <v>23</v>
      </c>
      <c r="AS179">
        <v>13</v>
      </c>
      <c r="AT179">
        <v>10</v>
      </c>
      <c r="AU179">
        <v>9</v>
      </c>
      <c r="AV179">
        <v>1</v>
      </c>
      <c r="AW179">
        <v>14</v>
      </c>
      <c r="AX179">
        <v>8</v>
      </c>
      <c r="AY179">
        <v>6</v>
      </c>
      <c r="AZ179">
        <v>1365</v>
      </c>
      <c r="BA179">
        <v>765</v>
      </c>
      <c r="BB179">
        <v>600</v>
      </c>
      <c r="BC179">
        <v>1347</v>
      </c>
      <c r="BD179">
        <v>763</v>
      </c>
      <c r="BE179">
        <v>584</v>
      </c>
      <c r="BF179">
        <v>35</v>
      </c>
      <c r="BG179">
        <v>23</v>
      </c>
      <c r="BH179">
        <v>12</v>
      </c>
      <c r="BI179">
        <v>6</v>
      </c>
      <c r="BJ179">
        <v>6</v>
      </c>
      <c r="BK179">
        <v>0</v>
      </c>
      <c r="BL179">
        <v>12</v>
      </c>
      <c r="BM179">
        <v>6</v>
      </c>
      <c r="BN179">
        <v>6</v>
      </c>
      <c r="BO179">
        <v>1294</v>
      </c>
      <c r="BP179">
        <v>728</v>
      </c>
      <c r="BQ179">
        <v>566</v>
      </c>
      <c r="BR179">
        <v>78</v>
      </c>
      <c r="BS179">
        <v>42</v>
      </c>
      <c r="BT179">
        <v>36</v>
      </c>
      <c r="BU179">
        <v>1</v>
      </c>
      <c r="BV179">
        <v>0</v>
      </c>
      <c r="BW179">
        <v>1</v>
      </c>
      <c r="BX179">
        <v>4</v>
      </c>
      <c r="BY179">
        <v>3</v>
      </c>
      <c r="BZ179">
        <v>1</v>
      </c>
      <c r="CA179">
        <v>2</v>
      </c>
      <c r="CB179">
        <v>2</v>
      </c>
      <c r="CC179">
        <v>0</v>
      </c>
      <c r="CD179">
        <v>71</v>
      </c>
      <c r="CE179">
        <v>37</v>
      </c>
      <c r="CF179">
        <v>34</v>
      </c>
      <c r="CG179">
        <v>17586</v>
      </c>
      <c r="CH179">
        <v>6138</v>
      </c>
      <c r="CI179">
        <v>11448</v>
      </c>
    </row>
    <row r="180" spans="1:87">
      <c r="A180" s="1" t="s">
        <v>447</v>
      </c>
      <c r="B180" s="1" t="s">
        <v>448</v>
      </c>
      <c r="C180">
        <v>6537</v>
      </c>
      <c r="D180">
        <v>25871</v>
      </c>
      <c r="E180">
        <v>13179</v>
      </c>
      <c r="F180">
        <v>12692</v>
      </c>
      <c r="G180">
        <v>1915</v>
      </c>
      <c r="H180">
        <v>1020</v>
      </c>
      <c r="I180">
        <v>895</v>
      </c>
      <c r="J180">
        <v>500</v>
      </c>
      <c r="K180">
        <v>263</v>
      </c>
      <c r="L180">
        <v>237</v>
      </c>
      <c r="M180">
        <v>302</v>
      </c>
      <c r="N180">
        <v>139</v>
      </c>
      <c r="O180">
        <v>163</v>
      </c>
      <c r="P180">
        <v>22487</v>
      </c>
      <c r="Q180">
        <v>11559</v>
      </c>
      <c r="R180">
        <v>10928</v>
      </c>
      <c r="S180">
        <v>3384</v>
      </c>
      <c r="T180">
        <v>1620</v>
      </c>
      <c r="U180">
        <v>1764</v>
      </c>
      <c r="V180">
        <v>12159</v>
      </c>
      <c r="W180">
        <v>8457</v>
      </c>
      <c r="X180">
        <v>3702</v>
      </c>
      <c r="Y180">
        <v>11122</v>
      </c>
      <c r="Z180">
        <v>8080</v>
      </c>
      <c r="AA180">
        <v>3042</v>
      </c>
      <c r="AB180">
        <v>299</v>
      </c>
      <c r="AC180">
        <v>88</v>
      </c>
      <c r="AD180">
        <v>211</v>
      </c>
      <c r="AE180">
        <v>202</v>
      </c>
      <c r="AF180">
        <v>144</v>
      </c>
      <c r="AG180">
        <v>58</v>
      </c>
      <c r="AH180">
        <v>69</v>
      </c>
      <c r="AI180">
        <v>46</v>
      </c>
      <c r="AJ180">
        <v>23</v>
      </c>
      <c r="AK180">
        <v>10552</v>
      </c>
      <c r="AL180">
        <v>7802</v>
      </c>
      <c r="AM180">
        <v>2750</v>
      </c>
      <c r="AN180">
        <v>1037</v>
      </c>
      <c r="AO180">
        <v>377</v>
      </c>
      <c r="AP180">
        <v>660</v>
      </c>
      <c r="AQ180">
        <v>144</v>
      </c>
      <c r="AR180">
        <v>25</v>
      </c>
      <c r="AS180">
        <v>119</v>
      </c>
      <c r="AT180">
        <v>12</v>
      </c>
      <c r="AU180">
        <v>10</v>
      </c>
      <c r="AV180">
        <v>2</v>
      </c>
      <c r="AW180">
        <v>10</v>
      </c>
      <c r="AX180">
        <v>2</v>
      </c>
      <c r="AY180">
        <v>8</v>
      </c>
      <c r="AZ180">
        <v>871</v>
      </c>
      <c r="BA180">
        <v>340</v>
      </c>
      <c r="BB180">
        <v>531</v>
      </c>
      <c r="BC180">
        <v>792</v>
      </c>
      <c r="BD180">
        <v>363</v>
      </c>
      <c r="BE180">
        <v>429</v>
      </c>
      <c r="BF180">
        <v>79</v>
      </c>
      <c r="BG180">
        <v>25</v>
      </c>
      <c r="BH180">
        <v>54</v>
      </c>
      <c r="BI180">
        <v>12</v>
      </c>
      <c r="BJ180">
        <v>10</v>
      </c>
      <c r="BK180">
        <v>2</v>
      </c>
      <c r="BL180">
        <v>8</v>
      </c>
      <c r="BM180">
        <v>1</v>
      </c>
      <c r="BN180">
        <v>7</v>
      </c>
      <c r="BO180">
        <v>693</v>
      </c>
      <c r="BP180">
        <v>327</v>
      </c>
      <c r="BQ180">
        <v>366</v>
      </c>
      <c r="BR180">
        <v>245</v>
      </c>
      <c r="BS180">
        <v>14</v>
      </c>
      <c r="BT180">
        <v>231</v>
      </c>
      <c r="BU180">
        <v>65</v>
      </c>
      <c r="BV180">
        <v>0</v>
      </c>
      <c r="BW180">
        <v>65</v>
      </c>
      <c r="BX180">
        <v>0</v>
      </c>
      <c r="BY180">
        <v>0</v>
      </c>
      <c r="BZ180">
        <v>0</v>
      </c>
      <c r="CA180">
        <v>2</v>
      </c>
      <c r="CB180">
        <v>1</v>
      </c>
      <c r="CC180">
        <v>1</v>
      </c>
      <c r="CD180">
        <v>178</v>
      </c>
      <c r="CE180">
        <v>13</v>
      </c>
      <c r="CF180">
        <v>165</v>
      </c>
      <c r="CG180">
        <v>13712</v>
      </c>
      <c r="CH180">
        <v>4722</v>
      </c>
      <c r="CI180">
        <v>8990</v>
      </c>
    </row>
    <row r="181" spans="1:87">
      <c r="A181" s="1" t="s">
        <v>449</v>
      </c>
      <c r="B181" s="1" t="s">
        <v>450</v>
      </c>
      <c r="C181">
        <v>9461</v>
      </c>
      <c r="D181">
        <v>42171</v>
      </c>
      <c r="E181">
        <v>21525</v>
      </c>
      <c r="F181">
        <v>20646</v>
      </c>
      <c r="G181">
        <v>5303</v>
      </c>
      <c r="H181">
        <v>2722</v>
      </c>
      <c r="I181">
        <v>2581</v>
      </c>
      <c r="J181">
        <v>3271</v>
      </c>
      <c r="K181">
        <v>1709</v>
      </c>
      <c r="L181">
        <v>1562</v>
      </c>
      <c r="M181">
        <v>1487</v>
      </c>
      <c r="N181">
        <v>756</v>
      </c>
      <c r="O181">
        <v>731</v>
      </c>
      <c r="P181">
        <v>28560</v>
      </c>
      <c r="Q181">
        <v>15200</v>
      </c>
      <c r="R181">
        <v>13360</v>
      </c>
      <c r="S181">
        <v>13611</v>
      </c>
      <c r="T181">
        <v>6325</v>
      </c>
      <c r="U181">
        <v>7286</v>
      </c>
      <c r="V181">
        <v>18108</v>
      </c>
      <c r="W181">
        <v>13061</v>
      </c>
      <c r="X181">
        <v>5047</v>
      </c>
      <c r="Y181">
        <v>16907</v>
      </c>
      <c r="Z181">
        <v>12414</v>
      </c>
      <c r="AA181">
        <v>4493</v>
      </c>
      <c r="AB181">
        <v>112</v>
      </c>
      <c r="AC181">
        <v>58</v>
      </c>
      <c r="AD181">
        <v>54</v>
      </c>
      <c r="AE181">
        <v>92</v>
      </c>
      <c r="AF181">
        <v>68</v>
      </c>
      <c r="AG181">
        <v>24</v>
      </c>
      <c r="AH181">
        <v>529</v>
      </c>
      <c r="AI181">
        <v>308</v>
      </c>
      <c r="AJ181">
        <v>221</v>
      </c>
      <c r="AK181">
        <v>16174</v>
      </c>
      <c r="AL181">
        <v>11980</v>
      </c>
      <c r="AM181">
        <v>4194</v>
      </c>
      <c r="AN181">
        <v>1201</v>
      </c>
      <c r="AO181">
        <v>647</v>
      </c>
      <c r="AP181">
        <v>554</v>
      </c>
      <c r="AQ181">
        <v>49</v>
      </c>
      <c r="AR181">
        <v>24</v>
      </c>
      <c r="AS181">
        <v>25</v>
      </c>
      <c r="AT181">
        <v>18</v>
      </c>
      <c r="AU181">
        <v>10</v>
      </c>
      <c r="AV181">
        <v>8</v>
      </c>
      <c r="AW181">
        <v>51</v>
      </c>
      <c r="AX181">
        <v>18</v>
      </c>
      <c r="AY181">
        <v>33</v>
      </c>
      <c r="AZ181">
        <v>1083</v>
      </c>
      <c r="BA181">
        <v>595</v>
      </c>
      <c r="BB181">
        <v>488</v>
      </c>
      <c r="BC181">
        <v>1118</v>
      </c>
      <c r="BD181">
        <v>603</v>
      </c>
      <c r="BE181">
        <v>515</v>
      </c>
      <c r="BF181">
        <v>49</v>
      </c>
      <c r="BG181">
        <v>24</v>
      </c>
      <c r="BH181">
        <v>25</v>
      </c>
      <c r="BI181">
        <v>16</v>
      </c>
      <c r="BJ181">
        <v>8</v>
      </c>
      <c r="BK181">
        <v>8</v>
      </c>
      <c r="BL181">
        <v>47</v>
      </c>
      <c r="BM181">
        <v>18</v>
      </c>
      <c r="BN181">
        <v>29</v>
      </c>
      <c r="BO181">
        <v>1006</v>
      </c>
      <c r="BP181">
        <v>553</v>
      </c>
      <c r="BQ181">
        <v>453</v>
      </c>
      <c r="BR181">
        <v>83</v>
      </c>
      <c r="BS181">
        <v>44</v>
      </c>
      <c r="BT181">
        <v>39</v>
      </c>
      <c r="BU181">
        <v>0</v>
      </c>
      <c r="BV181">
        <v>0</v>
      </c>
      <c r="BW181">
        <v>0</v>
      </c>
      <c r="BX181">
        <v>2</v>
      </c>
      <c r="BY181">
        <v>2</v>
      </c>
      <c r="BZ181">
        <v>0</v>
      </c>
      <c r="CA181">
        <v>4</v>
      </c>
      <c r="CB181">
        <v>0</v>
      </c>
      <c r="CC181">
        <v>4</v>
      </c>
      <c r="CD181">
        <v>77</v>
      </c>
      <c r="CE181">
        <v>42</v>
      </c>
      <c r="CF181">
        <v>35</v>
      </c>
      <c r="CG181">
        <v>24063</v>
      </c>
      <c r="CH181">
        <v>8464</v>
      </c>
      <c r="CI181">
        <v>15599</v>
      </c>
    </row>
    <row r="182" spans="1:87">
      <c r="A182" s="1" t="s">
        <v>451</v>
      </c>
      <c r="B182" s="1" t="s">
        <v>452</v>
      </c>
      <c r="C182">
        <v>11881</v>
      </c>
      <c r="D182">
        <v>47182</v>
      </c>
      <c r="E182">
        <v>24414</v>
      </c>
      <c r="F182">
        <v>22768</v>
      </c>
      <c r="G182">
        <v>4535</v>
      </c>
      <c r="H182">
        <v>2286</v>
      </c>
      <c r="I182">
        <v>2249</v>
      </c>
      <c r="J182">
        <v>2274</v>
      </c>
      <c r="K182">
        <v>1148</v>
      </c>
      <c r="L182">
        <v>1126</v>
      </c>
      <c r="M182">
        <v>567</v>
      </c>
      <c r="N182">
        <v>274</v>
      </c>
      <c r="O182">
        <v>293</v>
      </c>
      <c r="P182">
        <v>38495</v>
      </c>
      <c r="Q182">
        <v>20567</v>
      </c>
      <c r="R182">
        <v>17928</v>
      </c>
      <c r="S182">
        <v>8687</v>
      </c>
      <c r="T182">
        <v>3847</v>
      </c>
      <c r="U182">
        <v>4840</v>
      </c>
      <c r="V182">
        <v>19931</v>
      </c>
      <c r="W182">
        <v>14876</v>
      </c>
      <c r="X182">
        <v>5055</v>
      </c>
      <c r="Y182">
        <v>18118</v>
      </c>
      <c r="Z182">
        <v>13820</v>
      </c>
      <c r="AA182">
        <v>4298</v>
      </c>
      <c r="AB182">
        <v>58</v>
      </c>
      <c r="AC182">
        <v>31</v>
      </c>
      <c r="AD182">
        <v>27</v>
      </c>
      <c r="AE182">
        <v>73</v>
      </c>
      <c r="AF182">
        <v>49</v>
      </c>
      <c r="AG182">
        <v>24</v>
      </c>
      <c r="AH182">
        <v>269</v>
      </c>
      <c r="AI182">
        <v>187</v>
      </c>
      <c r="AJ182">
        <v>82</v>
      </c>
      <c r="AK182">
        <v>17718</v>
      </c>
      <c r="AL182">
        <v>13553</v>
      </c>
      <c r="AM182">
        <v>4165</v>
      </c>
      <c r="AN182">
        <v>1813</v>
      </c>
      <c r="AO182">
        <v>1056</v>
      </c>
      <c r="AP182">
        <v>757</v>
      </c>
      <c r="AQ182">
        <v>25</v>
      </c>
      <c r="AR182">
        <v>15</v>
      </c>
      <c r="AS182">
        <v>10</v>
      </c>
      <c r="AT182">
        <v>26</v>
      </c>
      <c r="AU182">
        <v>15</v>
      </c>
      <c r="AV182">
        <v>11</v>
      </c>
      <c r="AW182">
        <v>34</v>
      </c>
      <c r="AX182">
        <v>20</v>
      </c>
      <c r="AY182">
        <v>14</v>
      </c>
      <c r="AZ182">
        <v>1728</v>
      </c>
      <c r="BA182">
        <v>1006</v>
      </c>
      <c r="BB182">
        <v>722</v>
      </c>
      <c r="BC182">
        <v>1700</v>
      </c>
      <c r="BD182">
        <v>990</v>
      </c>
      <c r="BE182">
        <v>710</v>
      </c>
      <c r="BF182">
        <v>25</v>
      </c>
      <c r="BG182">
        <v>15</v>
      </c>
      <c r="BH182">
        <v>10</v>
      </c>
      <c r="BI182">
        <v>24</v>
      </c>
      <c r="BJ182">
        <v>13</v>
      </c>
      <c r="BK182">
        <v>11</v>
      </c>
      <c r="BL182">
        <v>33</v>
      </c>
      <c r="BM182">
        <v>20</v>
      </c>
      <c r="BN182">
        <v>13</v>
      </c>
      <c r="BO182">
        <v>1618</v>
      </c>
      <c r="BP182">
        <v>942</v>
      </c>
      <c r="BQ182">
        <v>676</v>
      </c>
      <c r="BR182">
        <v>113</v>
      </c>
      <c r="BS182">
        <v>66</v>
      </c>
      <c r="BT182">
        <v>47</v>
      </c>
      <c r="BU182">
        <v>0</v>
      </c>
      <c r="BV182">
        <v>0</v>
      </c>
      <c r="BW182">
        <v>0</v>
      </c>
      <c r="BX182">
        <v>2</v>
      </c>
      <c r="BY182">
        <v>2</v>
      </c>
      <c r="BZ182">
        <v>0</v>
      </c>
      <c r="CA182">
        <v>1</v>
      </c>
      <c r="CB182">
        <v>0</v>
      </c>
      <c r="CC182">
        <v>1</v>
      </c>
      <c r="CD182">
        <v>110</v>
      </c>
      <c r="CE182">
        <v>64</v>
      </c>
      <c r="CF182">
        <v>46</v>
      </c>
      <c r="CG182">
        <v>27251</v>
      </c>
      <c r="CH182">
        <v>9538</v>
      </c>
      <c r="CI182">
        <v>17713</v>
      </c>
    </row>
    <row r="183" spans="1:87">
      <c r="A183" s="1" t="s">
        <v>453</v>
      </c>
      <c r="B183" s="1" t="s">
        <v>454</v>
      </c>
      <c r="C183">
        <v>10771</v>
      </c>
      <c r="D183">
        <v>41037</v>
      </c>
      <c r="E183">
        <v>20855</v>
      </c>
      <c r="F183">
        <v>20182</v>
      </c>
      <c r="G183">
        <v>3831</v>
      </c>
      <c r="H183">
        <v>1935</v>
      </c>
      <c r="I183">
        <v>1896</v>
      </c>
      <c r="J183">
        <v>1875</v>
      </c>
      <c r="K183">
        <v>972</v>
      </c>
      <c r="L183">
        <v>903</v>
      </c>
      <c r="M183">
        <v>281</v>
      </c>
      <c r="N183">
        <v>144</v>
      </c>
      <c r="O183">
        <v>137</v>
      </c>
      <c r="P183">
        <v>34066</v>
      </c>
      <c r="Q183">
        <v>17710</v>
      </c>
      <c r="R183">
        <v>16356</v>
      </c>
      <c r="S183">
        <v>6971</v>
      </c>
      <c r="T183">
        <v>3145</v>
      </c>
      <c r="U183">
        <v>3826</v>
      </c>
      <c r="V183">
        <v>16684</v>
      </c>
      <c r="W183">
        <v>12291</v>
      </c>
      <c r="X183">
        <v>4393</v>
      </c>
      <c r="Y183">
        <v>16105</v>
      </c>
      <c r="Z183">
        <v>11914</v>
      </c>
      <c r="AA183">
        <v>4191</v>
      </c>
      <c r="AB183">
        <v>37</v>
      </c>
      <c r="AC183">
        <v>28</v>
      </c>
      <c r="AD183">
        <v>9</v>
      </c>
      <c r="AE183">
        <v>131</v>
      </c>
      <c r="AF183">
        <v>95</v>
      </c>
      <c r="AG183">
        <v>36</v>
      </c>
      <c r="AH183">
        <v>114</v>
      </c>
      <c r="AI183">
        <v>80</v>
      </c>
      <c r="AJ183">
        <v>34</v>
      </c>
      <c r="AK183">
        <v>15823</v>
      </c>
      <c r="AL183">
        <v>11711</v>
      </c>
      <c r="AM183">
        <v>4112</v>
      </c>
      <c r="AN183">
        <v>579</v>
      </c>
      <c r="AO183">
        <v>377</v>
      </c>
      <c r="AP183">
        <v>202</v>
      </c>
      <c r="AQ183">
        <v>7</v>
      </c>
      <c r="AR183">
        <v>4</v>
      </c>
      <c r="AS183">
        <v>3</v>
      </c>
      <c r="AT183">
        <v>3</v>
      </c>
      <c r="AU183">
        <v>0</v>
      </c>
      <c r="AV183">
        <v>3</v>
      </c>
      <c r="AW183">
        <v>14</v>
      </c>
      <c r="AX183">
        <v>7</v>
      </c>
      <c r="AY183">
        <v>7</v>
      </c>
      <c r="AZ183">
        <v>555</v>
      </c>
      <c r="BA183">
        <v>366</v>
      </c>
      <c r="BB183">
        <v>189</v>
      </c>
      <c r="BC183">
        <v>515</v>
      </c>
      <c r="BD183">
        <v>339</v>
      </c>
      <c r="BE183">
        <v>176</v>
      </c>
      <c r="BF183">
        <v>6</v>
      </c>
      <c r="BG183">
        <v>3</v>
      </c>
      <c r="BH183">
        <v>3</v>
      </c>
      <c r="BI183">
        <v>2</v>
      </c>
      <c r="BJ183">
        <v>0</v>
      </c>
      <c r="BK183">
        <v>2</v>
      </c>
      <c r="BL183">
        <v>13</v>
      </c>
      <c r="BM183">
        <v>6</v>
      </c>
      <c r="BN183">
        <v>7</v>
      </c>
      <c r="BO183">
        <v>494</v>
      </c>
      <c r="BP183">
        <v>330</v>
      </c>
      <c r="BQ183">
        <v>164</v>
      </c>
      <c r="BR183">
        <v>64</v>
      </c>
      <c r="BS183">
        <v>38</v>
      </c>
      <c r="BT183">
        <v>26</v>
      </c>
      <c r="BU183">
        <v>1</v>
      </c>
      <c r="BV183">
        <v>1</v>
      </c>
      <c r="BW183">
        <v>0</v>
      </c>
      <c r="BX183">
        <v>1</v>
      </c>
      <c r="BY183">
        <v>0</v>
      </c>
      <c r="BZ183">
        <v>1</v>
      </c>
      <c r="CA183">
        <v>1</v>
      </c>
      <c r="CB183">
        <v>1</v>
      </c>
      <c r="CC183">
        <v>0</v>
      </c>
      <c r="CD183">
        <v>61</v>
      </c>
      <c r="CE183">
        <v>36</v>
      </c>
      <c r="CF183">
        <v>25</v>
      </c>
      <c r="CG183">
        <v>24353</v>
      </c>
      <c r="CH183">
        <v>8564</v>
      </c>
      <c r="CI183">
        <v>15789</v>
      </c>
    </row>
    <row r="184" spans="1:87">
      <c r="A184" s="1" t="s">
        <v>455</v>
      </c>
      <c r="B184" s="1" t="s">
        <v>456</v>
      </c>
      <c r="C184">
        <v>11403</v>
      </c>
      <c r="D184">
        <v>43364</v>
      </c>
      <c r="E184">
        <v>22206</v>
      </c>
      <c r="F184">
        <v>21158</v>
      </c>
      <c r="G184">
        <v>4392</v>
      </c>
      <c r="H184">
        <v>2274</v>
      </c>
      <c r="I184">
        <v>2118</v>
      </c>
      <c r="J184">
        <v>745</v>
      </c>
      <c r="K184">
        <v>391</v>
      </c>
      <c r="L184">
        <v>354</v>
      </c>
      <c r="M184">
        <v>410</v>
      </c>
      <c r="N184">
        <v>225</v>
      </c>
      <c r="O184">
        <v>185</v>
      </c>
      <c r="P184">
        <v>34648</v>
      </c>
      <c r="Q184">
        <v>18423</v>
      </c>
      <c r="R184">
        <v>16225</v>
      </c>
      <c r="S184">
        <v>8716</v>
      </c>
      <c r="T184">
        <v>3783</v>
      </c>
      <c r="U184">
        <v>4933</v>
      </c>
      <c r="V184">
        <v>18827</v>
      </c>
      <c r="W184">
        <v>13870</v>
      </c>
      <c r="X184">
        <v>4957</v>
      </c>
      <c r="Y184">
        <v>16745</v>
      </c>
      <c r="Z184">
        <v>12831</v>
      </c>
      <c r="AA184">
        <v>3914</v>
      </c>
      <c r="AB184">
        <v>232</v>
      </c>
      <c r="AC184">
        <v>97</v>
      </c>
      <c r="AD184">
        <v>135</v>
      </c>
      <c r="AE184">
        <v>143</v>
      </c>
      <c r="AF184">
        <v>112</v>
      </c>
      <c r="AG184">
        <v>31</v>
      </c>
      <c r="AH184">
        <v>302</v>
      </c>
      <c r="AI184">
        <v>210</v>
      </c>
      <c r="AJ184">
        <v>92</v>
      </c>
      <c r="AK184">
        <v>16068</v>
      </c>
      <c r="AL184">
        <v>12412</v>
      </c>
      <c r="AM184">
        <v>3656</v>
      </c>
      <c r="AN184">
        <v>2082</v>
      </c>
      <c r="AO184">
        <v>1039</v>
      </c>
      <c r="AP184">
        <v>1043</v>
      </c>
      <c r="AQ184">
        <v>114</v>
      </c>
      <c r="AR184">
        <v>61</v>
      </c>
      <c r="AS184">
        <v>53</v>
      </c>
      <c r="AT184">
        <v>253</v>
      </c>
      <c r="AU184">
        <v>118</v>
      </c>
      <c r="AV184">
        <v>135</v>
      </c>
      <c r="AW184">
        <v>100</v>
      </c>
      <c r="AX184">
        <v>39</v>
      </c>
      <c r="AY184">
        <v>61</v>
      </c>
      <c r="AZ184">
        <v>1615</v>
      </c>
      <c r="BA184">
        <v>821</v>
      </c>
      <c r="BB184">
        <v>794</v>
      </c>
      <c r="BC184">
        <v>1916</v>
      </c>
      <c r="BD184">
        <v>952</v>
      </c>
      <c r="BE184">
        <v>964</v>
      </c>
      <c r="BF184">
        <v>111</v>
      </c>
      <c r="BG184">
        <v>59</v>
      </c>
      <c r="BH184">
        <v>52</v>
      </c>
      <c r="BI184">
        <v>238</v>
      </c>
      <c r="BJ184">
        <v>112</v>
      </c>
      <c r="BK184">
        <v>126</v>
      </c>
      <c r="BL184">
        <v>57</v>
      </c>
      <c r="BM184">
        <v>12</v>
      </c>
      <c r="BN184">
        <v>45</v>
      </c>
      <c r="BO184">
        <v>1510</v>
      </c>
      <c r="BP184">
        <v>769</v>
      </c>
      <c r="BQ184">
        <v>741</v>
      </c>
      <c r="BR184">
        <v>166</v>
      </c>
      <c r="BS184">
        <v>87</v>
      </c>
      <c r="BT184">
        <v>79</v>
      </c>
      <c r="BU184">
        <v>3</v>
      </c>
      <c r="BV184">
        <v>2</v>
      </c>
      <c r="BW184">
        <v>1</v>
      </c>
      <c r="BX184">
        <v>15</v>
      </c>
      <c r="BY184">
        <v>6</v>
      </c>
      <c r="BZ184">
        <v>9</v>
      </c>
      <c r="CA184">
        <v>43</v>
      </c>
      <c r="CB184">
        <v>27</v>
      </c>
      <c r="CC184">
        <v>16</v>
      </c>
      <c r="CD184">
        <v>105</v>
      </c>
      <c r="CE184">
        <v>52</v>
      </c>
      <c r="CF184">
        <v>53</v>
      </c>
      <c r="CG184">
        <v>24537</v>
      </c>
      <c r="CH184">
        <v>8336</v>
      </c>
      <c r="CI184">
        <v>16201</v>
      </c>
    </row>
    <row r="185" spans="1:87">
      <c r="A185" s="1" t="s">
        <v>457</v>
      </c>
      <c r="B185" s="1" t="s">
        <v>458</v>
      </c>
      <c r="C185">
        <v>14675</v>
      </c>
      <c r="D185">
        <v>57209</v>
      </c>
      <c r="E185">
        <v>29935</v>
      </c>
      <c r="F185">
        <v>27274</v>
      </c>
      <c r="G185">
        <v>6415</v>
      </c>
      <c r="H185">
        <v>3348</v>
      </c>
      <c r="I185">
        <v>3067</v>
      </c>
      <c r="J185">
        <v>6344</v>
      </c>
      <c r="K185">
        <v>3181</v>
      </c>
      <c r="L185">
        <v>3163</v>
      </c>
      <c r="M185">
        <v>1200</v>
      </c>
      <c r="N185">
        <v>640</v>
      </c>
      <c r="O185">
        <v>560</v>
      </c>
      <c r="P185">
        <v>43717</v>
      </c>
      <c r="Q185">
        <v>23776</v>
      </c>
      <c r="R185">
        <v>19941</v>
      </c>
      <c r="S185">
        <v>13492</v>
      </c>
      <c r="T185">
        <v>6159</v>
      </c>
      <c r="U185">
        <v>7333</v>
      </c>
      <c r="V185">
        <v>25161</v>
      </c>
      <c r="W185">
        <v>18386</v>
      </c>
      <c r="X185">
        <v>6775</v>
      </c>
      <c r="Y185">
        <v>22829</v>
      </c>
      <c r="Z185">
        <v>17123</v>
      </c>
      <c r="AA185">
        <v>5706</v>
      </c>
      <c r="AB185">
        <v>122</v>
      </c>
      <c r="AC185">
        <v>64</v>
      </c>
      <c r="AD185">
        <v>58</v>
      </c>
      <c r="AE185">
        <v>533</v>
      </c>
      <c r="AF185">
        <v>369</v>
      </c>
      <c r="AG185">
        <v>164</v>
      </c>
      <c r="AH185">
        <v>625</v>
      </c>
      <c r="AI185">
        <v>410</v>
      </c>
      <c r="AJ185">
        <v>215</v>
      </c>
      <c r="AK185">
        <v>21549</v>
      </c>
      <c r="AL185">
        <v>16280</v>
      </c>
      <c r="AM185">
        <v>5269</v>
      </c>
      <c r="AN185">
        <v>2332</v>
      </c>
      <c r="AO185">
        <v>1263</v>
      </c>
      <c r="AP185">
        <v>1069</v>
      </c>
      <c r="AQ185">
        <v>37</v>
      </c>
      <c r="AR185">
        <v>15</v>
      </c>
      <c r="AS185">
        <v>22</v>
      </c>
      <c r="AT185">
        <v>33</v>
      </c>
      <c r="AU185">
        <v>14</v>
      </c>
      <c r="AV185">
        <v>19</v>
      </c>
      <c r="AW185">
        <v>68</v>
      </c>
      <c r="AX185">
        <v>42</v>
      </c>
      <c r="AY185">
        <v>26</v>
      </c>
      <c r="AZ185">
        <v>2194</v>
      </c>
      <c r="BA185">
        <v>1192</v>
      </c>
      <c r="BB185">
        <v>1002</v>
      </c>
      <c r="BC185">
        <v>2212</v>
      </c>
      <c r="BD185">
        <v>1196</v>
      </c>
      <c r="BE185">
        <v>1016</v>
      </c>
      <c r="BF185">
        <v>36</v>
      </c>
      <c r="BG185">
        <v>14</v>
      </c>
      <c r="BH185">
        <v>22</v>
      </c>
      <c r="BI185">
        <v>32</v>
      </c>
      <c r="BJ185">
        <v>13</v>
      </c>
      <c r="BK185">
        <v>19</v>
      </c>
      <c r="BL185">
        <v>61</v>
      </c>
      <c r="BM185">
        <v>36</v>
      </c>
      <c r="BN185">
        <v>25</v>
      </c>
      <c r="BO185">
        <v>2083</v>
      </c>
      <c r="BP185">
        <v>1133</v>
      </c>
      <c r="BQ185">
        <v>950</v>
      </c>
      <c r="BR185">
        <v>120</v>
      </c>
      <c r="BS185">
        <v>67</v>
      </c>
      <c r="BT185">
        <v>53</v>
      </c>
      <c r="BU185">
        <v>1</v>
      </c>
      <c r="BV185">
        <v>1</v>
      </c>
      <c r="BW185">
        <v>0</v>
      </c>
      <c r="BX185">
        <v>1</v>
      </c>
      <c r="BY185">
        <v>1</v>
      </c>
      <c r="BZ185">
        <v>0</v>
      </c>
      <c r="CA185">
        <v>7</v>
      </c>
      <c r="CB185">
        <v>6</v>
      </c>
      <c r="CC185">
        <v>1</v>
      </c>
      <c r="CD185">
        <v>111</v>
      </c>
      <c r="CE185">
        <v>59</v>
      </c>
      <c r="CF185">
        <v>52</v>
      </c>
      <c r="CG185">
        <v>32048</v>
      </c>
      <c r="CH185">
        <v>11549</v>
      </c>
      <c r="CI185">
        <v>20499</v>
      </c>
    </row>
    <row r="186" spans="1:87">
      <c r="A186" s="1" t="s">
        <v>459</v>
      </c>
      <c r="B186" s="1" t="s">
        <v>460</v>
      </c>
      <c r="C186">
        <v>11338</v>
      </c>
      <c r="D186">
        <v>46943</v>
      </c>
      <c r="E186">
        <v>24623</v>
      </c>
      <c r="F186">
        <v>22320</v>
      </c>
      <c r="G186">
        <v>5450</v>
      </c>
      <c r="H186">
        <v>2822</v>
      </c>
      <c r="I186">
        <v>2628</v>
      </c>
      <c r="J186">
        <v>2873</v>
      </c>
      <c r="K186">
        <v>1481</v>
      </c>
      <c r="L186">
        <v>1392</v>
      </c>
      <c r="M186">
        <v>437</v>
      </c>
      <c r="N186">
        <v>229</v>
      </c>
      <c r="O186">
        <v>208</v>
      </c>
      <c r="P186">
        <v>35593</v>
      </c>
      <c r="Q186">
        <v>19295</v>
      </c>
      <c r="R186">
        <v>16298</v>
      </c>
      <c r="S186">
        <v>11350</v>
      </c>
      <c r="T186">
        <v>5328</v>
      </c>
      <c r="U186">
        <v>6022</v>
      </c>
      <c r="V186">
        <v>19410</v>
      </c>
      <c r="W186">
        <v>14813</v>
      </c>
      <c r="X186">
        <v>4597</v>
      </c>
      <c r="Y186">
        <v>17891</v>
      </c>
      <c r="Z186">
        <v>13883</v>
      </c>
      <c r="AA186">
        <v>4008</v>
      </c>
      <c r="AB186">
        <v>43</v>
      </c>
      <c r="AC186">
        <v>24</v>
      </c>
      <c r="AD186">
        <v>19</v>
      </c>
      <c r="AE186">
        <v>91</v>
      </c>
      <c r="AF186">
        <v>64</v>
      </c>
      <c r="AG186">
        <v>27</v>
      </c>
      <c r="AH186">
        <v>450</v>
      </c>
      <c r="AI186">
        <v>357</v>
      </c>
      <c r="AJ186">
        <v>93</v>
      </c>
      <c r="AK186">
        <v>17307</v>
      </c>
      <c r="AL186">
        <v>13438</v>
      </c>
      <c r="AM186">
        <v>3869</v>
      </c>
      <c r="AN186">
        <v>1519</v>
      </c>
      <c r="AO186">
        <v>930</v>
      </c>
      <c r="AP186">
        <v>589</v>
      </c>
      <c r="AQ186">
        <v>41</v>
      </c>
      <c r="AR186">
        <v>17</v>
      </c>
      <c r="AS186">
        <v>24</v>
      </c>
      <c r="AT186">
        <v>20</v>
      </c>
      <c r="AU186">
        <v>9</v>
      </c>
      <c r="AV186">
        <v>11</v>
      </c>
      <c r="AW186">
        <v>33</v>
      </c>
      <c r="AX186">
        <v>24</v>
      </c>
      <c r="AY186">
        <v>9</v>
      </c>
      <c r="AZ186">
        <v>1425</v>
      </c>
      <c r="BA186">
        <v>880</v>
      </c>
      <c r="BB186">
        <v>545</v>
      </c>
      <c r="BC186">
        <v>1296</v>
      </c>
      <c r="BD186">
        <v>783</v>
      </c>
      <c r="BE186">
        <v>513</v>
      </c>
      <c r="BF186">
        <v>40</v>
      </c>
      <c r="BG186">
        <v>17</v>
      </c>
      <c r="BH186">
        <v>23</v>
      </c>
      <c r="BI186">
        <v>18</v>
      </c>
      <c r="BJ186">
        <v>9</v>
      </c>
      <c r="BK186">
        <v>9</v>
      </c>
      <c r="BL186">
        <v>27</v>
      </c>
      <c r="BM186">
        <v>21</v>
      </c>
      <c r="BN186">
        <v>6</v>
      </c>
      <c r="BO186">
        <v>1211</v>
      </c>
      <c r="BP186">
        <v>736</v>
      </c>
      <c r="BQ186">
        <v>475</v>
      </c>
      <c r="BR186">
        <v>223</v>
      </c>
      <c r="BS186">
        <v>147</v>
      </c>
      <c r="BT186">
        <v>76</v>
      </c>
      <c r="BU186">
        <v>1</v>
      </c>
      <c r="BV186">
        <v>0</v>
      </c>
      <c r="BW186">
        <v>1</v>
      </c>
      <c r="BX186">
        <v>2</v>
      </c>
      <c r="BY186">
        <v>0</v>
      </c>
      <c r="BZ186">
        <v>2</v>
      </c>
      <c r="CA186">
        <v>6</v>
      </c>
      <c r="CB186">
        <v>3</v>
      </c>
      <c r="CC186">
        <v>3</v>
      </c>
      <c r="CD186">
        <v>214</v>
      </c>
      <c r="CE186">
        <v>144</v>
      </c>
      <c r="CF186">
        <v>70</v>
      </c>
      <c r="CG186">
        <v>27533</v>
      </c>
      <c r="CH186">
        <v>9810</v>
      </c>
      <c r="CI186">
        <v>17723</v>
      </c>
    </row>
    <row r="187" spans="1:87">
      <c r="A187" s="1" t="s">
        <v>461</v>
      </c>
      <c r="B187" s="1" t="s">
        <v>462</v>
      </c>
      <c r="C187">
        <v>9818</v>
      </c>
      <c r="D187">
        <v>38294</v>
      </c>
      <c r="E187">
        <v>20044</v>
      </c>
      <c r="F187">
        <v>18250</v>
      </c>
      <c r="G187">
        <v>4064</v>
      </c>
      <c r="H187">
        <v>2082</v>
      </c>
      <c r="I187">
        <v>1982</v>
      </c>
      <c r="J187">
        <v>1487</v>
      </c>
      <c r="K187">
        <v>780</v>
      </c>
      <c r="L187">
        <v>707</v>
      </c>
      <c r="M187">
        <v>733</v>
      </c>
      <c r="N187">
        <v>361</v>
      </c>
      <c r="O187">
        <v>372</v>
      </c>
      <c r="P187">
        <v>30635</v>
      </c>
      <c r="Q187">
        <v>16632</v>
      </c>
      <c r="R187">
        <v>14003</v>
      </c>
      <c r="S187">
        <v>7659</v>
      </c>
      <c r="T187">
        <v>3412</v>
      </c>
      <c r="U187">
        <v>4247</v>
      </c>
      <c r="V187">
        <v>17025</v>
      </c>
      <c r="W187">
        <v>12813</v>
      </c>
      <c r="X187">
        <v>4212</v>
      </c>
      <c r="Y187">
        <v>15692</v>
      </c>
      <c r="Z187">
        <v>12010</v>
      </c>
      <c r="AA187">
        <v>3682</v>
      </c>
      <c r="AB187">
        <v>86</v>
      </c>
      <c r="AC187">
        <v>66</v>
      </c>
      <c r="AD187">
        <v>20</v>
      </c>
      <c r="AE187">
        <v>356</v>
      </c>
      <c r="AF187">
        <v>281</v>
      </c>
      <c r="AG187">
        <v>75</v>
      </c>
      <c r="AH187">
        <v>242</v>
      </c>
      <c r="AI187">
        <v>174</v>
      </c>
      <c r="AJ187">
        <v>68</v>
      </c>
      <c r="AK187">
        <v>15008</v>
      </c>
      <c r="AL187">
        <v>11489</v>
      </c>
      <c r="AM187">
        <v>3519</v>
      </c>
      <c r="AN187">
        <v>1333</v>
      </c>
      <c r="AO187">
        <v>803</v>
      </c>
      <c r="AP187">
        <v>530</v>
      </c>
      <c r="AQ187">
        <v>27</v>
      </c>
      <c r="AR187">
        <v>18</v>
      </c>
      <c r="AS187">
        <v>9</v>
      </c>
      <c r="AT187">
        <v>33</v>
      </c>
      <c r="AU187">
        <v>24</v>
      </c>
      <c r="AV187">
        <v>9</v>
      </c>
      <c r="AW187">
        <v>34</v>
      </c>
      <c r="AX187">
        <v>17</v>
      </c>
      <c r="AY187">
        <v>17</v>
      </c>
      <c r="AZ187">
        <v>1239</v>
      </c>
      <c r="BA187">
        <v>744</v>
      </c>
      <c r="BB187">
        <v>495</v>
      </c>
      <c r="BC187">
        <v>1264</v>
      </c>
      <c r="BD187">
        <v>766</v>
      </c>
      <c r="BE187">
        <v>498</v>
      </c>
      <c r="BF187">
        <v>25</v>
      </c>
      <c r="BG187">
        <v>16</v>
      </c>
      <c r="BH187">
        <v>9</v>
      </c>
      <c r="BI187">
        <v>32</v>
      </c>
      <c r="BJ187">
        <v>23</v>
      </c>
      <c r="BK187">
        <v>9</v>
      </c>
      <c r="BL187">
        <v>28</v>
      </c>
      <c r="BM187">
        <v>14</v>
      </c>
      <c r="BN187">
        <v>14</v>
      </c>
      <c r="BO187">
        <v>1179</v>
      </c>
      <c r="BP187">
        <v>713</v>
      </c>
      <c r="BQ187">
        <v>466</v>
      </c>
      <c r="BR187">
        <v>69</v>
      </c>
      <c r="BS187">
        <v>37</v>
      </c>
      <c r="BT187">
        <v>32</v>
      </c>
      <c r="BU187">
        <v>2</v>
      </c>
      <c r="BV187">
        <v>2</v>
      </c>
      <c r="BW187">
        <v>0</v>
      </c>
      <c r="BX187">
        <v>1</v>
      </c>
      <c r="BY187">
        <v>1</v>
      </c>
      <c r="BZ187">
        <v>0</v>
      </c>
      <c r="CA187">
        <v>6</v>
      </c>
      <c r="CB187">
        <v>3</v>
      </c>
      <c r="CC187">
        <v>3</v>
      </c>
      <c r="CD187">
        <v>60</v>
      </c>
      <c r="CE187">
        <v>31</v>
      </c>
      <c r="CF187">
        <v>29</v>
      </c>
      <c r="CG187">
        <v>21269</v>
      </c>
      <c r="CH187">
        <v>7231</v>
      </c>
      <c r="CI187">
        <v>14038</v>
      </c>
    </row>
    <row r="188" spans="1:87">
      <c r="A188" s="1" t="s">
        <v>463</v>
      </c>
      <c r="B188" s="1" t="s">
        <v>464</v>
      </c>
      <c r="C188">
        <v>13230</v>
      </c>
      <c r="D188">
        <v>49207</v>
      </c>
      <c r="E188">
        <v>25666</v>
      </c>
      <c r="F188">
        <v>23541</v>
      </c>
      <c r="G188">
        <v>5798</v>
      </c>
      <c r="H188">
        <v>2940</v>
      </c>
      <c r="I188">
        <v>2858</v>
      </c>
      <c r="J188">
        <v>2041</v>
      </c>
      <c r="K188">
        <v>1020</v>
      </c>
      <c r="L188">
        <v>1021</v>
      </c>
      <c r="M188">
        <v>666</v>
      </c>
      <c r="N188">
        <v>347</v>
      </c>
      <c r="O188">
        <v>319</v>
      </c>
      <c r="P188">
        <v>39117</v>
      </c>
      <c r="Q188">
        <v>21044</v>
      </c>
      <c r="R188">
        <v>18073</v>
      </c>
      <c r="S188">
        <v>10090</v>
      </c>
      <c r="T188">
        <v>4622</v>
      </c>
      <c r="U188">
        <v>5468</v>
      </c>
      <c r="V188">
        <v>22061</v>
      </c>
      <c r="W188">
        <v>16028</v>
      </c>
      <c r="X188">
        <v>6033</v>
      </c>
      <c r="Y188">
        <v>19787</v>
      </c>
      <c r="Z188">
        <v>14668</v>
      </c>
      <c r="AA188">
        <v>5119</v>
      </c>
      <c r="AB188">
        <v>108</v>
      </c>
      <c r="AC188">
        <v>80</v>
      </c>
      <c r="AD188">
        <v>28</v>
      </c>
      <c r="AE188">
        <v>543</v>
      </c>
      <c r="AF188">
        <v>415</v>
      </c>
      <c r="AG188">
        <v>128</v>
      </c>
      <c r="AH188">
        <v>184</v>
      </c>
      <c r="AI188">
        <v>140</v>
      </c>
      <c r="AJ188">
        <v>44</v>
      </c>
      <c r="AK188">
        <v>18952</v>
      </c>
      <c r="AL188">
        <v>14033</v>
      </c>
      <c r="AM188">
        <v>4919</v>
      </c>
      <c r="AN188">
        <v>2274</v>
      </c>
      <c r="AO188">
        <v>1360</v>
      </c>
      <c r="AP188">
        <v>914</v>
      </c>
      <c r="AQ188">
        <v>37</v>
      </c>
      <c r="AR188">
        <v>15</v>
      </c>
      <c r="AS188">
        <v>22</v>
      </c>
      <c r="AT188">
        <v>37</v>
      </c>
      <c r="AU188">
        <v>22</v>
      </c>
      <c r="AV188">
        <v>15</v>
      </c>
      <c r="AW188">
        <v>33</v>
      </c>
      <c r="AX188">
        <v>19</v>
      </c>
      <c r="AY188">
        <v>14</v>
      </c>
      <c r="AZ188">
        <v>2167</v>
      </c>
      <c r="BA188">
        <v>1304</v>
      </c>
      <c r="BB188">
        <v>863</v>
      </c>
      <c r="BC188">
        <v>2134</v>
      </c>
      <c r="BD188">
        <v>1278</v>
      </c>
      <c r="BE188">
        <v>856</v>
      </c>
      <c r="BF188">
        <v>37</v>
      </c>
      <c r="BG188">
        <v>15</v>
      </c>
      <c r="BH188">
        <v>22</v>
      </c>
      <c r="BI188">
        <v>34</v>
      </c>
      <c r="BJ188">
        <v>21</v>
      </c>
      <c r="BK188">
        <v>13</v>
      </c>
      <c r="BL188">
        <v>28</v>
      </c>
      <c r="BM188">
        <v>15</v>
      </c>
      <c r="BN188">
        <v>13</v>
      </c>
      <c r="BO188">
        <v>2035</v>
      </c>
      <c r="BP188">
        <v>1227</v>
      </c>
      <c r="BQ188">
        <v>808</v>
      </c>
      <c r="BR188">
        <v>140</v>
      </c>
      <c r="BS188">
        <v>82</v>
      </c>
      <c r="BT188">
        <v>58</v>
      </c>
      <c r="BU188">
        <v>0</v>
      </c>
      <c r="BV188">
        <v>0</v>
      </c>
      <c r="BW188">
        <v>0</v>
      </c>
      <c r="BX188">
        <v>3</v>
      </c>
      <c r="BY188">
        <v>1</v>
      </c>
      <c r="BZ188">
        <v>2</v>
      </c>
      <c r="CA188">
        <v>5</v>
      </c>
      <c r="CB188">
        <v>4</v>
      </c>
      <c r="CC188">
        <v>1</v>
      </c>
      <c r="CD188">
        <v>132</v>
      </c>
      <c r="CE188">
        <v>77</v>
      </c>
      <c r="CF188">
        <v>55</v>
      </c>
      <c r="CG188">
        <v>27146</v>
      </c>
      <c r="CH188">
        <v>9638</v>
      </c>
      <c r="CI188">
        <v>17508</v>
      </c>
    </row>
    <row r="189" spans="1:87">
      <c r="A189" s="1" t="s">
        <v>465</v>
      </c>
      <c r="B189" s="1" t="s">
        <v>466</v>
      </c>
      <c r="C189">
        <v>13186</v>
      </c>
      <c r="D189">
        <v>49884</v>
      </c>
      <c r="E189">
        <v>26149</v>
      </c>
      <c r="F189">
        <v>23735</v>
      </c>
      <c r="G189">
        <v>5874</v>
      </c>
      <c r="H189">
        <v>3017</v>
      </c>
      <c r="I189">
        <v>2857</v>
      </c>
      <c r="J189">
        <v>4301</v>
      </c>
      <c r="K189">
        <v>2162</v>
      </c>
      <c r="L189">
        <v>2139</v>
      </c>
      <c r="M189">
        <v>523</v>
      </c>
      <c r="N189">
        <v>265</v>
      </c>
      <c r="O189">
        <v>258</v>
      </c>
      <c r="P189">
        <v>39297</v>
      </c>
      <c r="Q189">
        <v>21256</v>
      </c>
      <c r="R189">
        <v>18041</v>
      </c>
      <c r="S189">
        <v>10587</v>
      </c>
      <c r="T189">
        <v>4893</v>
      </c>
      <c r="U189">
        <v>5694</v>
      </c>
      <c r="V189">
        <v>22694</v>
      </c>
      <c r="W189">
        <v>16073</v>
      </c>
      <c r="X189">
        <v>6621</v>
      </c>
      <c r="Y189">
        <v>20648</v>
      </c>
      <c r="Z189">
        <v>14901</v>
      </c>
      <c r="AA189">
        <v>5747</v>
      </c>
      <c r="AB189">
        <v>134</v>
      </c>
      <c r="AC189">
        <v>68</v>
      </c>
      <c r="AD189">
        <v>66</v>
      </c>
      <c r="AE189">
        <v>114</v>
      </c>
      <c r="AF189">
        <v>74</v>
      </c>
      <c r="AG189">
        <v>40</v>
      </c>
      <c r="AH189">
        <v>161</v>
      </c>
      <c r="AI189">
        <v>119</v>
      </c>
      <c r="AJ189">
        <v>42</v>
      </c>
      <c r="AK189">
        <v>20239</v>
      </c>
      <c r="AL189">
        <v>14640</v>
      </c>
      <c r="AM189">
        <v>5599</v>
      </c>
      <c r="AN189">
        <v>2046</v>
      </c>
      <c r="AO189">
        <v>1172</v>
      </c>
      <c r="AP189">
        <v>874</v>
      </c>
      <c r="AQ189">
        <v>77</v>
      </c>
      <c r="AR189">
        <v>36</v>
      </c>
      <c r="AS189">
        <v>41</v>
      </c>
      <c r="AT189">
        <v>23</v>
      </c>
      <c r="AU189">
        <v>17</v>
      </c>
      <c r="AV189">
        <v>6</v>
      </c>
      <c r="AW189">
        <v>38</v>
      </c>
      <c r="AX189">
        <v>13</v>
      </c>
      <c r="AY189">
        <v>25</v>
      </c>
      <c r="AZ189">
        <v>1908</v>
      </c>
      <c r="BA189">
        <v>1106</v>
      </c>
      <c r="BB189">
        <v>802</v>
      </c>
      <c r="BC189">
        <v>1949</v>
      </c>
      <c r="BD189">
        <v>1115</v>
      </c>
      <c r="BE189">
        <v>834</v>
      </c>
      <c r="BF189">
        <v>75</v>
      </c>
      <c r="BG189">
        <v>35</v>
      </c>
      <c r="BH189">
        <v>40</v>
      </c>
      <c r="BI189">
        <v>22</v>
      </c>
      <c r="BJ189">
        <v>16</v>
      </c>
      <c r="BK189">
        <v>6</v>
      </c>
      <c r="BL189">
        <v>34</v>
      </c>
      <c r="BM189">
        <v>12</v>
      </c>
      <c r="BN189">
        <v>22</v>
      </c>
      <c r="BO189">
        <v>1818</v>
      </c>
      <c r="BP189">
        <v>1052</v>
      </c>
      <c r="BQ189">
        <v>766</v>
      </c>
      <c r="BR189">
        <v>97</v>
      </c>
      <c r="BS189">
        <v>57</v>
      </c>
      <c r="BT189">
        <v>40</v>
      </c>
      <c r="BU189">
        <v>2</v>
      </c>
      <c r="BV189">
        <v>1</v>
      </c>
      <c r="BW189">
        <v>1</v>
      </c>
      <c r="BX189">
        <v>1</v>
      </c>
      <c r="BY189">
        <v>1</v>
      </c>
      <c r="BZ189">
        <v>0</v>
      </c>
      <c r="CA189">
        <v>4</v>
      </c>
      <c r="CB189">
        <v>1</v>
      </c>
      <c r="CC189">
        <v>3</v>
      </c>
      <c r="CD189">
        <v>90</v>
      </c>
      <c r="CE189">
        <v>54</v>
      </c>
      <c r="CF189">
        <v>36</v>
      </c>
      <c r="CG189">
        <v>27190</v>
      </c>
      <c r="CH189">
        <v>10076</v>
      </c>
      <c r="CI189">
        <v>17114</v>
      </c>
    </row>
    <row r="190" spans="1:87">
      <c r="A190" s="1" t="s">
        <v>467</v>
      </c>
      <c r="B190" s="1" t="s">
        <v>468</v>
      </c>
      <c r="C190">
        <v>18192</v>
      </c>
      <c r="D190">
        <v>68554</v>
      </c>
      <c r="E190">
        <v>36812</v>
      </c>
      <c r="F190">
        <v>31742</v>
      </c>
      <c r="G190">
        <v>7498</v>
      </c>
      <c r="H190">
        <v>3872</v>
      </c>
      <c r="I190">
        <v>3626</v>
      </c>
      <c r="J190">
        <v>3639</v>
      </c>
      <c r="K190">
        <v>1911</v>
      </c>
      <c r="L190">
        <v>1728</v>
      </c>
      <c r="M190">
        <v>1280</v>
      </c>
      <c r="N190">
        <v>694</v>
      </c>
      <c r="O190">
        <v>586</v>
      </c>
      <c r="P190">
        <v>53571</v>
      </c>
      <c r="Q190">
        <v>29896</v>
      </c>
      <c r="R190">
        <v>23675</v>
      </c>
      <c r="S190">
        <v>14983</v>
      </c>
      <c r="T190">
        <v>6916</v>
      </c>
      <c r="U190">
        <v>8067</v>
      </c>
      <c r="V190">
        <v>38626</v>
      </c>
      <c r="W190">
        <v>25250</v>
      </c>
      <c r="X190">
        <v>13376</v>
      </c>
      <c r="Y190">
        <v>35114</v>
      </c>
      <c r="Z190">
        <v>23261</v>
      </c>
      <c r="AA190">
        <v>11853</v>
      </c>
      <c r="AB190">
        <v>240</v>
      </c>
      <c r="AC190">
        <v>140</v>
      </c>
      <c r="AD190">
        <v>100</v>
      </c>
      <c r="AE190">
        <v>769</v>
      </c>
      <c r="AF190">
        <v>494</v>
      </c>
      <c r="AG190">
        <v>275</v>
      </c>
      <c r="AH190">
        <v>792</v>
      </c>
      <c r="AI190">
        <v>487</v>
      </c>
      <c r="AJ190">
        <v>305</v>
      </c>
      <c r="AK190">
        <v>33313</v>
      </c>
      <c r="AL190">
        <v>22140</v>
      </c>
      <c r="AM190">
        <v>11173</v>
      </c>
      <c r="AN190">
        <v>3512</v>
      </c>
      <c r="AO190">
        <v>1989</v>
      </c>
      <c r="AP190">
        <v>1523</v>
      </c>
      <c r="AQ190">
        <v>231</v>
      </c>
      <c r="AR190">
        <v>92</v>
      </c>
      <c r="AS190">
        <v>139</v>
      </c>
      <c r="AT190">
        <v>311</v>
      </c>
      <c r="AU190">
        <v>206</v>
      </c>
      <c r="AV190">
        <v>105</v>
      </c>
      <c r="AW190">
        <v>63</v>
      </c>
      <c r="AX190">
        <v>21</v>
      </c>
      <c r="AY190">
        <v>42</v>
      </c>
      <c r="AZ190">
        <v>2907</v>
      </c>
      <c r="BA190">
        <v>1670</v>
      </c>
      <c r="BB190">
        <v>1237</v>
      </c>
      <c r="BC190">
        <v>3369</v>
      </c>
      <c r="BD190">
        <v>1899</v>
      </c>
      <c r="BE190">
        <v>1470</v>
      </c>
      <c r="BF190">
        <v>227</v>
      </c>
      <c r="BG190">
        <v>89</v>
      </c>
      <c r="BH190">
        <v>138</v>
      </c>
      <c r="BI190">
        <v>309</v>
      </c>
      <c r="BJ190">
        <v>205</v>
      </c>
      <c r="BK190">
        <v>104</v>
      </c>
      <c r="BL190">
        <v>57</v>
      </c>
      <c r="BM190">
        <v>18</v>
      </c>
      <c r="BN190">
        <v>39</v>
      </c>
      <c r="BO190">
        <v>2776</v>
      </c>
      <c r="BP190">
        <v>1587</v>
      </c>
      <c r="BQ190">
        <v>1189</v>
      </c>
      <c r="BR190">
        <v>143</v>
      </c>
      <c r="BS190">
        <v>90</v>
      </c>
      <c r="BT190">
        <v>53</v>
      </c>
      <c r="BU190">
        <v>4</v>
      </c>
      <c r="BV190">
        <v>3</v>
      </c>
      <c r="BW190">
        <v>1</v>
      </c>
      <c r="BX190">
        <v>2</v>
      </c>
      <c r="BY190">
        <v>1</v>
      </c>
      <c r="BZ190">
        <v>1</v>
      </c>
      <c r="CA190">
        <v>6</v>
      </c>
      <c r="CB190">
        <v>3</v>
      </c>
      <c r="CC190">
        <v>3</v>
      </c>
      <c r="CD190">
        <v>131</v>
      </c>
      <c r="CE190">
        <v>83</v>
      </c>
      <c r="CF190">
        <v>48</v>
      </c>
      <c r="CG190">
        <v>29928</v>
      </c>
      <c r="CH190">
        <v>11562</v>
      </c>
      <c r="CI190">
        <v>18366</v>
      </c>
    </row>
    <row r="191" spans="1:87">
      <c r="A191" s="1" t="s">
        <v>469</v>
      </c>
      <c r="B191" s="1" t="s">
        <v>470</v>
      </c>
      <c r="C191">
        <v>16903</v>
      </c>
      <c r="D191">
        <v>65890</v>
      </c>
      <c r="E191">
        <v>35202</v>
      </c>
      <c r="F191">
        <v>30688</v>
      </c>
      <c r="G191">
        <v>8253</v>
      </c>
      <c r="H191">
        <v>4231</v>
      </c>
      <c r="I191">
        <v>4022</v>
      </c>
      <c r="J191">
        <v>5464</v>
      </c>
      <c r="K191">
        <v>2799</v>
      </c>
      <c r="L191">
        <v>2665</v>
      </c>
      <c r="M191">
        <v>1527</v>
      </c>
      <c r="N191">
        <v>826</v>
      </c>
      <c r="O191">
        <v>701</v>
      </c>
      <c r="P191">
        <v>48615</v>
      </c>
      <c r="Q191">
        <v>27093</v>
      </c>
      <c r="R191">
        <v>21522</v>
      </c>
      <c r="S191">
        <v>17275</v>
      </c>
      <c r="T191">
        <v>8109</v>
      </c>
      <c r="U191">
        <v>9166</v>
      </c>
      <c r="V191">
        <v>34274</v>
      </c>
      <c r="W191">
        <v>23637</v>
      </c>
      <c r="X191">
        <v>10637</v>
      </c>
      <c r="Y191">
        <v>31487</v>
      </c>
      <c r="Z191">
        <v>22213</v>
      </c>
      <c r="AA191">
        <v>9274</v>
      </c>
      <c r="AB191">
        <v>130</v>
      </c>
      <c r="AC191">
        <v>59</v>
      </c>
      <c r="AD191">
        <v>71</v>
      </c>
      <c r="AE191">
        <v>430</v>
      </c>
      <c r="AF191">
        <v>316</v>
      </c>
      <c r="AG191">
        <v>114</v>
      </c>
      <c r="AH191">
        <v>1575</v>
      </c>
      <c r="AI191">
        <v>1121</v>
      </c>
      <c r="AJ191">
        <v>454</v>
      </c>
      <c r="AK191">
        <v>29352</v>
      </c>
      <c r="AL191">
        <v>20717</v>
      </c>
      <c r="AM191">
        <v>8635</v>
      </c>
      <c r="AN191">
        <v>2787</v>
      </c>
      <c r="AO191">
        <v>1424</v>
      </c>
      <c r="AP191">
        <v>1363</v>
      </c>
      <c r="AQ191">
        <v>161</v>
      </c>
      <c r="AR191">
        <v>59</v>
      </c>
      <c r="AS191">
        <v>102</v>
      </c>
      <c r="AT191">
        <v>51</v>
      </c>
      <c r="AU191">
        <v>25</v>
      </c>
      <c r="AV191">
        <v>26</v>
      </c>
      <c r="AW191">
        <v>128</v>
      </c>
      <c r="AX191">
        <v>65</v>
      </c>
      <c r="AY191">
        <v>63</v>
      </c>
      <c r="AZ191">
        <v>2447</v>
      </c>
      <c r="BA191">
        <v>1275</v>
      </c>
      <c r="BB191">
        <v>1172</v>
      </c>
      <c r="BC191">
        <v>2596</v>
      </c>
      <c r="BD191">
        <v>1322</v>
      </c>
      <c r="BE191">
        <v>1274</v>
      </c>
      <c r="BF191">
        <v>159</v>
      </c>
      <c r="BG191">
        <v>59</v>
      </c>
      <c r="BH191">
        <v>100</v>
      </c>
      <c r="BI191">
        <v>49</v>
      </c>
      <c r="BJ191">
        <v>23</v>
      </c>
      <c r="BK191">
        <v>26</v>
      </c>
      <c r="BL191">
        <v>110</v>
      </c>
      <c r="BM191">
        <v>55</v>
      </c>
      <c r="BN191">
        <v>55</v>
      </c>
      <c r="BO191">
        <v>2278</v>
      </c>
      <c r="BP191">
        <v>1185</v>
      </c>
      <c r="BQ191">
        <v>1093</v>
      </c>
      <c r="BR191">
        <v>191</v>
      </c>
      <c r="BS191">
        <v>102</v>
      </c>
      <c r="BT191">
        <v>89</v>
      </c>
      <c r="BU191">
        <v>2</v>
      </c>
      <c r="BV191">
        <v>0</v>
      </c>
      <c r="BW191">
        <v>2</v>
      </c>
      <c r="BX191">
        <v>2</v>
      </c>
      <c r="BY191">
        <v>2</v>
      </c>
      <c r="BZ191">
        <v>0</v>
      </c>
      <c r="CA191">
        <v>18</v>
      </c>
      <c r="CB191">
        <v>10</v>
      </c>
      <c r="CC191">
        <v>8</v>
      </c>
      <c r="CD191">
        <v>169</v>
      </c>
      <c r="CE191">
        <v>90</v>
      </c>
      <c r="CF191">
        <v>79</v>
      </c>
      <c r="CG191">
        <v>31616</v>
      </c>
      <c r="CH191">
        <v>11565</v>
      </c>
      <c r="CI191">
        <v>20051</v>
      </c>
    </row>
    <row r="192" spans="1:87">
      <c r="A192" s="1" t="s">
        <v>471</v>
      </c>
      <c r="B192" s="1" t="s">
        <v>472</v>
      </c>
      <c r="C192">
        <v>18214</v>
      </c>
      <c r="D192">
        <v>71004</v>
      </c>
      <c r="E192">
        <v>40347</v>
      </c>
      <c r="F192">
        <v>30657</v>
      </c>
      <c r="G192">
        <v>8108</v>
      </c>
      <c r="H192">
        <v>4142</v>
      </c>
      <c r="I192">
        <v>3966</v>
      </c>
      <c r="J192">
        <v>9644</v>
      </c>
      <c r="K192">
        <v>5302</v>
      </c>
      <c r="L192">
        <v>4342</v>
      </c>
      <c r="M192">
        <v>1714</v>
      </c>
      <c r="N192">
        <v>1017</v>
      </c>
      <c r="O192">
        <v>697</v>
      </c>
      <c r="P192">
        <v>54140</v>
      </c>
      <c r="Q192">
        <v>32022</v>
      </c>
      <c r="R192">
        <v>22118</v>
      </c>
      <c r="S192">
        <v>16864</v>
      </c>
      <c r="T192">
        <v>8325</v>
      </c>
      <c r="U192">
        <v>8539</v>
      </c>
      <c r="V192">
        <v>34577</v>
      </c>
      <c r="W192">
        <v>24391</v>
      </c>
      <c r="X192">
        <v>10186</v>
      </c>
      <c r="Y192">
        <v>30527</v>
      </c>
      <c r="Z192">
        <v>21822</v>
      </c>
      <c r="AA192">
        <v>8705</v>
      </c>
      <c r="AB192">
        <v>141</v>
      </c>
      <c r="AC192">
        <v>88</v>
      </c>
      <c r="AD192">
        <v>53</v>
      </c>
      <c r="AE192">
        <v>333</v>
      </c>
      <c r="AF192">
        <v>231</v>
      </c>
      <c r="AG192">
        <v>102</v>
      </c>
      <c r="AH192">
        <v>483</v>
      </c>
      <c r="AI192">
        <v>334</v>
      </c>
      <c r="AJ192">
        <v>149</v>
      </c>
      <c r="AK192">
        <v>29570</v>
      </c>
      <c r="AL192">
        <v>21169</v>
      </c>
      <c r="AM192">
        <v>8401</v>
      </c>
      <c r="AN192">
        <v>4050</v>
      </c>
      <c r="AO192">
        <v>2569</v>
      </c>
      <c r="AP192">
        <v>1481</v>
      </c>
      <c r="AQ192">
        <v>70</v>
      </c>
      <c r="AR192">
        <v>44</v>
      </c>
      <c r="AS192">
        <v>26</v>
      </c>
      <c r="AT192">
        <v>45</v>
      </c>
      <c r="AU192">
        <v>26</v>
      </c>
      <c r="AV192">
        <v>19</v>
      </c>
      <c r="AW192">
        <v>100</v>
      </c>
      <c r="AX192">
        <v>59</v>
      </c>
      <c r="AY192">
        <v>41</v>
      </c>
      <c r="AZ192">
        <v>3835</v>
      </c>
      <c r="BA192">
        <v>2440</v>
      </c>
      <c r="BB192">
        <v>1395</v>
      </c>
      <c r="BC192">
        <v>3801</v>
      </c>
      <c r="BD192">
        <v>2415</v>
      </c>
      <c r="BE192">
        <v>1386</v>
      </c>
      <c r="BF192">
        <v>66</v>
      </c>
      <c r="BG192">
        <v>42</v>
      </c>
      <c r="BH192">
        <v>24</v>
      </c>
      <c r="BI192">
        <v>41</v>
      </c>
      <c r="BJ192">
        <v>24</v>
      </c>
      <c r="BK192">
        <v>17</v>
      </c>
      <c r="BL192">
        <v>80</v>
      </c>
      <c r="BM192">
        <v>46</v>
      </c>
      <c r="BN192">
        <v>34</v>
      </c>
      <c r="BO192">
        <v>3614</v>
      </c>
      <c r="BP192">
        <v>2303</v>
      </c>
      <c r="BQ192">
        <v>1311</v>
      </c>
      <c r="BR192">
        <v>249</v>
      </c>
      <c r="BS192">
        <v>154</v>
      </c>
      <c r="BT192">
        <v>95</v>
      </c>
      <c r="BU192">
        <v>4</v>
      </c>
      <c r="BV192">
        <v>2</v>
      </c>
      <c r="BW192">
        <v>2</v>
      </c>
      <c r="BX192">
        <v>4</v>
      </c>
      <c r="BY192">
        <v>2</v>
      </c>
      <c r="BZ192">
        <v>2</v>
      </c>
      <c r="CA192">
        <v>20</v>
      </c>
      <c r="CB192">
        <v>13</v>
      </c>
      <c r="CC192">
        <v>7</v>
      </c>
      <c r="CD192">
        <v>221</v>
      </c>
      <c r="CE192">
        <v>137</v>
      </c>
      <c r="CF192">
        <v>84</v>
      </c>
      <c r="CG192">
        <v>36427</v>
      </c>
      <c r="CH192">
        <v>15956</v>
      </c>
      <c r="CI192">
        <v>20471</v>
      </c>
    </row>
    <row r="193" spans="1:87">
      <c r="A193" s="1" t="s">
        <v>473</v>
      </c>
      <c r="B193" s="1" t="s">
        <v>474</v>
      </c>
      <c r="C193">
        <v>21322</v>
      </c>
      <c r="D193">
        <v>80037</v>
      </c>
      <c r="E193">
        <v>42157</v>
      </c>
      <c r="F193">
        <v>37880</v>
      </c>
      <c r="G193">
        <v>10334</v>
      </c>
      <c r="H193">
        <v>5306</v>
      </c>
      <c r="I193">
        <v>5028</v>
      </c>
      <c r="J193">
        <v>7262</v>
      </c>
      <c r="K193">
        <v>3639</v>
      </c>
      <c r="L193">
        <v>3623</v>
      </c>
      <c r="M193">
        <v>1375</v>
      </c>
      <c r="N193">
        <v>707</v>
      </c>
      <c r="O193">
        <v>668</v>
      </c>
      <c r="P193">
        <v>61098</v>
      </c>
      <c r="Q193">
        <v>33276</v>
      </c>
      <c r="R193">
        <v>27822</v>
      </c>
      <c r="S193">
        <v>18939</v>
      </c>
      <c r="T193">
        <v>8881</v>
      </c>
      <c r="U193">
        <v>10058</v>
      </c>
      <c r="V193">
        <v>39729</v>
      </c>
      <c r="W193">
        <v>27462</v>
      </c>
      <c r="X193">
        <v>12267</v>
      </c>
      <c r="Y193">
        <v>35988</v>
      </c>
      <c r="Z193">
        <v>25558</v>
      </c>
      <c r="AA193">
        <v>10430</v>
      </c>
      <c r="AB193">
        <v>266</v>
      </c>
      <c r="AC193">
        <v>186</v>
      </c>
      <c r="AD193">
        <v>80</v>
      </c>
      <c r="AE193">
        <v>1175</v>
      </c>
      <c r="AF193">
        <v>766</v>
      </c>
      <c r="AG193">
        <v>409</v>
      </c>
      <c r="AH193">
        <v>1183</v>
      </c>
      <c r="AI193">
        <v>802</v>
      </c>
      <c r="AJ193">
        <v>381</v>
      </c>
      <c r="AK193">
        <v>33364</v>
      </c>
      <c r="AL193">
        <v>23804</v>
      </c>
      <c r="AM193">
        <v>9560</v>
      </c>
      <c r="AN193">
        <v>3741</v>
      </c>
      <c r="AO193">
        <v>1904</v>
      </c>
      <c r="AP193">
        <v>1837</v>
      </c>
      <c r="AQ193">
        <v>147</v>
      </c>
      <c r="AR193">
        <v>55</v>
      </c>
      <c r="AS193">
        <v>92</v>
      </c>
      <c r="AT193">
        <v>215</v>
      </c>
      <c r="AU193">
        <v>96</v>
      </c>
      <c r="AV193">
        <v>119</v>
      </c>
      <c r="AW193">
        <v>94</v>
      </c>
      <c r="AX193">
        <v>50</v>
      </c>
      <c r="AY193">
        <v>44</v>
      </c>
      <c r="AZ193">
        <v>3285</v>
      </c>
      <c r="BA193">
        <v>1703</v>
      </c>
      <c r="BB193">
        <v>1582</v>
      </c>
      <c r="BC193">
        <v>3459</v>
      </c>
      <c r="BD193">
        <v>1760</v>
      </c>
      <c r="BE193">
        <v>1699</v>
      </c>
      <c r="BF193">
        <v>141</v>
      </c>
      <c r="BG193">
        <v>53</v>
      </c>
      <c r="BH193">
        <v>88</v>
      </c>
      <c r="BI193">
        <v>207</v>
      </c>
      <c r="BJ193">
        <v>93</v>
      </c>
      <c r="BK193">
        <v>114</v>
      </c>
      <c r="BL193">
        <v>82</v>
      </c>
      <c r="BM193">
        <v>44</v>
      </c>
      <c r="BN193">
        <v>38</v>
      </c>
      <c r="BO193">
        <v>3029</v>
      </c>
      <c r="BP193">
        <v>1570</v>
      </c>
      <c r="BQ193">
        <v>1459</v>
      </c>
      <c r="BR193">
        <v>282</v>
      </c>
      <c r="BS193">
        <v>144</v>
      </c>
      <c r="BT193">
        <v>138</v>
      </c>
      <c r="BU193">
        <v>6</v>
      </c>
      <c r="BV193">
        <v>2</v>
      </c>
      <c r="BW193">
        <v>4</v>
      </c>
      <c r="BX193">
        <v>8</v>
      </c>
      <c r="BY193">
        <v>3</v>
      </c>
      <c r="BZ193">
        <v>5</v>
      </c>
      <c r="CA193">
        <v>12</v>
      </c>
      <c r="CB193">
        <v>6</v>
      </c>
      <c r="CC193">
        <v>6</v>
      </c>
      <c r="CD193">
        <v>256</v>
      </c>
      <c r="CE193">
        <v>133</v>
      </c>
      <c r="CF193">
        <v>123</v>
      </c>
      <c r="CG193">
        <v>40308</v>
      </c>
      <c r="CH193">
        <v>14695</v>
      </c>
      <c r="CI193">
        <v>25613</v>
      </c>
    </row>
    <row r="194" spans="1:87">
      <c r="A194" s="1" t="s">
        <v>475</v>
      </c>
      <c r="B194" s="1" t="s">
        <v>476</v>
      </c>
      <c r="C194">
        <v>15272</v>
      </c>
      <c r="D194">
        <v>58355</v>
      </c>
      <c r="E194">
        <v>30522</v>
      </c>
      <c r="F194">
        <v>27833</v>
      </c>
      <c r="G194">
        <v>7115</v>
      </c>
      <c r="H194">
        <v>3765</v>
      </c>
      <c r="I194">
        <v>3350</v>
      </c>
      <c r="J194">
        <v>5190</v>
      </c>
      <c r="K194">
        <v>2682</v>
      </c>
      <c r="L194">
        <v>2508</v>
      </c>
      <c r="M194">
        <v>1094</v>
      </c>
      <c r="N194">
        <v>558</v>
      </c>
      <c r="O194">
        <v>536</v>
      </c>
      <c r="P194">
        <v>45436</v>
      </c>
      <c r="Q194">
        <v>24498</v>
      </c>
      <c r="R194">
        <v>20938</v>
      </c>
      <c r="S194">
        <v>12919</v>
      </c>
      <c r="T194">
        <v>6024</v>
      </c>
      <c r="U194">
        <v>6895</v>
      </c>
      <c r="V194">
        <v>31525</v>
      </c>
      <c r="W194">
        <v>19758</v>
      </c>
      <c r="X194">
        <v>11767</v>
      </c>
      <c r="Y194">
        <v>28628</v>
      </c>
      <c r="Z194">
        <v>18168</v>
      </c>
      <c r="AA194">
        <v>10460</v>
      </c>
      <c r="AB194">
        <v>155</v>
      </c>
      <c r="AC194">
        <v>80</v>
      </c>
      <c r="AD194">
        <v>75</v>
      </c>
      <c r="AE194">
        <v>317</v>
      </c>
      <c r="AF194">
        <v>229</v>
      </c>
      <c r="AG194">
        <v>88</v>
      </c>
      <c r="AH194">
        <v>1397</v>
      </c>
      <c r="AI194">
        <v>947</v>
      </c>
      <c r="AJ194">
        <v>450</v>
      </c>
      <c r="AK194">
        <v>26759</v>
      </c>
      <c r="AL194">
        <v>16912</v>
      </c>
      <c r="AM194">
        <v>9847</v>
      </c>
      <c r="AN194">
        <v>2897</v>
      </c>
      <c r="AO194">
        <v>1590</v>
      </c>
      <c r="AP194">
        <v>1307</v>
      </c>
      <c r="AQ194">
        <v>150</v>
      </c>
      <c r="AR194">
        <v>64</v>
      </c>
      <c r="AS194">
        <v>86</v>
      </c>
      <c r="AT194">
        <v>41</v>
      </c>
      <c r="AU194">
        <v>23</v>
      </c>
      <c r="AV194">
        <v>18</v>
      </c>
      <c r="AW194">
        <v>140</v>
      </c>
      <c r="AX194">
        <v>70</v>
      </c>
      <c r="AY194">
        <v>70</v>
      </c>
      <c r="AZ194">
        <v>2566</v>
      </c>
      <c r="BA194">
        <v>1433</v>
      </c>
      <c r="BB194">
        <v>1133</v>
      </c>
      <c r="BC194">
        <v>2753</v>
      </c>
      <c r="BD194">
        <v>1516</v>
      </c>
      <c r="BE194">
        <v>1237</v>
      </c>
      <c r="BF194">
        <v>144</v>
      </c>
      <c r="BG194">
        <v>62</v>
      </c>
      <c r="BH194">
        <v>82</v>
      </c>
      <c r="BI194">
        <v>35</v>
      </c>
      <c r="BJ194">
        <v>18</v>
      </c>
      <c r="BK194">
        <v>17</v>
      </c>
      <c r="BL194">
        <v>99</v>
      </c>
      <c r="BM194">
        <v>49</v>
      </c>
      <c r="BN194">
        <v>50</v>
      </c>
      <c r="BO194">
        <v>2475</v>
      </c>
      <c r="BP194">
        <v>1387</v>
      </c>
      <c r="BQ194">
        <v>1088</v>
      </c>
      <c r="BR194">
        <v>144</v>
      </c>
      <c r="BS194">
        <v>74</v>
      </c>
      <c r="BT194">
        <v>70</v>
      </c>
      <c r="BU194">
        <v>6</v>
      </c>
      <c r="BV194">
        <v>2</v>
      </c>
      <c r="BW194">
        <v>4</v>
      </c>
      <c r="BX194">
        <v>6</v>
      </c>
      <c r="BY194">
        <v>5</v>
      </c>
      <c r="BZ194">
        <v>1</v>
      </c>
      <c r="CA194">
        <v>41</v>
      </c>
      <c r="CB194">
        <v>21</v>
      </c>
      <c r="CC194">
        <v>20</v>
      </c>
      <c r="CD194">
        <v>91</v>
      </c>
      <c r="CE194">
        <v>46</v>
      </c>
      <c r="CF194">
        <v>45</v>
      </c>
      <c r="CG194">
        <v>26830</v>
      </c>
      <c r="CH194">
        <v>10764</v>
      </c>
      <c r="CI194">
        <v>16066</v>
      </c>
    </row>
    <row r="195" spans="1:87">
      <c r="A195" s="1" t="s">
        <v>477</v>
      </c>
      <c r="B195" s="1" t="s">
        <v>478</v>
      </c>
      <c r="C195">
        <v>13457</v>
      </c>
      <c r="D195">
        <v>51911</v>
      </c>
      <c r="E195">
        <v>26838</v>
      </c>
      <c r="F195">
        <v>25073</v>
      </c>
      <c r="G195">
        <v>5898</v>
      </c>
      <c r="H195">
        <v>3027</v>
      </c>
      <c r="I195">
        <v>2871</v>
      </c>
      <c r="J195">
        <v>7276</v>
      </c>
      <c r="K195">
        <v>3618</v>
      </c>
      <c r="L195">
        <v>3658</v>
      </c>
      <c r="M195">
        <v>779</v>
      </c>
      <c r="N195">
        <v>393</v>
      </c>
      <c r="O195">
        <v>386</v>
      </c>
      <c r="P195">
        <v>38586</v>
      </c>
      <c r="Q195">
        <v>20849</v>
      </c>
      <c r="R195">
        <v>17737</v>
      </c>
      <c r="S195">
        <v>13325</v>
      </c>
      <c r="T195">
        <v>5989</v>
      </c>
      <c r="U195">
        <v>7336</v>
      </c>
      <c r="V195">
        <v>22779</v>
      </c>
      <c r="W195">
        <v>16304</v>
      </c>
      <c r="X195">
        <v>6475</v>
      </c>
      <c r="Y195">
        <v>21530</v>
      </c>
      <c r="Z195">
        <v>15635</v>
      </c>
      <c r="AA195">
        <v>5895</v>
      </c>
      <c r="AB195">
        <v>57</v>
      </c>
      <c r="AC195">
        <v>31</v>
      </c>
      <c r="AD195">
        <v>26</v>
      </c>
      <c r="AE195">
        <v>102</v>
      </c>
      <c r="AF195">
        <v>75</v>
      </c>
      <c r="AG195">
        <v>27</v>
      </c>
      <c r="AH195">
        <v>926</v>
      </c>
      <c r="AI195">
        <v>773</v>
      </c>
      <c r="AJ195">
        <v>153</v>
      </c>
      <c r="AK195">
        <v>20445</v>
      </c>
      <c r="AL195">
        <v>14756</v>
      </c>
      <c r="AM195">
        <v>5689</v>
      </c>
      <c r="AN195">
        <v>1249</v>
      </c>
      <c r="AO195">
        <v>669</v>
      </c>
      <c r="AP195">
        <v>580</v>
      </c>
      <c r="AQ195">
        <v>29</v>
      </c>
      <c r="AR195">
        <v>15</v>
      </c>
      <c r="AS195">
        <v>14</v>
      </c>
      <c r="AT195">
        <v>28</v>
      </c>
      <c r="AU195">
        <v>13</v>
      </c>
      <c r="AV195">
        <v>15</v>
      </c>
      <c r="AW195">
        <v>50</v>
      </c>
      <c r="AX195">
        <v>28</v>
      </c>
      <c r="AY195">
        <v>22</v>
      </c>
      <c r="AZ195">
        <v>1142</v>
      </c>
      <c r="BA195">
        <v>613</v>
      </c>
      <c r="BB195">
        <v>529</v>
      </c>
      <c r="BC195">
        <v>1135</v>
      </c>
      <c r="BD195">
        <v>608</v>
      </c>
      <c r="BE195">
        <v>527</v>
      </c>
      <c r="BF195">
        <v>29</v>
      </c>
      <c r="BG195">
        <v>15</v>
      </c>
      <c r="BH195">
        <v>14</v>
      </c>
      <c r="BI195">
        <v>26</v>
      </c>
      <c r="BJ195">
        <v>11</v>
      </c>
      <c r="BK195">
        <v>15</v>
      </c>
      <c r="BL195">
        <v>45</v>
      </c>
      <c r="BM195">
        <v>24</v>
      </c>
      <c r="BN195">
        <v>21</v>
      </c>
      <c r="BO195">
        <v>1035</v>
      </c>
      <c r="BP195">
        <v>558</v>
      </c>
      <c r="BQ195">
        <v>477</v>
      </c>
      <c r="BR195">
        <v>114</v>
      </c>
      <c r="BS195">
        <v>61</v>
      </c>
      <c r="BT195">
        <v>53</v>
      </c>
      <c r="BU195">
        <v>0</v>
      </c>
      <c r="BV195">
        <v>0</v>
      </c>
      <c r="BW195">
        <v>0</v>
      </c>
      <c r="BX195">
        <v>2</v>
      </c>
      <c r="BY195">
        <v>2</v>
      </c>
      <c r="BZ195">
        <v>0</v>
      </c>
      <c r="CA195">
        <v>5</v>
      </c>
      <c r="CB195">
        <v>4</v>
      </c>
      <c r="CC195">
        <v>1</v>
      </c>
      <c r="CD195">
        <v>107</v>
      </c>
      <c r="CE195">
        <v>55</v>
      </c>
      <c r="CF195">
        <v>52</v>
      </c>
      <c r="CG195">
        <v>29132</v>
      </c>
      <c r="CH195">
        <v>10534</v>
      </c>
      <c r="CI195">
        <v>18598</v>
      </c>
    </row>
    <row r="196" spans="1:87">
      <c r="A196" s="1" t="s">
        <v>479</v>
      </c>
      <c r="B196" s="1" t="s">
        <v>480</v>
      </c>
      <c r="C196">
        <v>14984</v>
      </c>
      <c r="D196">
        <v>57335</v>
      </c>
      <c r="E196">
        <v>29504</v>
      </c>
      <c r="F196">
        <v>27831</v>
      </c>
      <c r="G196">
        <v>6662</v>
      </c>
      <c r="H196">
        <v>3444</v>
      </c>
      <c r="I196">
        <v>3218</v>
      </c>
      <c r="J196">
        <v>2219</v>
      </c>
      <c r="K196">
        <v>1130</v>
      </c>
      <c r="L196">
        <v>1089</v>
      </c>
      <c r="M196">
        <v>537</v>
      </c>
      <c r="N196">
        <v>267</v>
      </c>
      <c r="O196">
        <v>270</v>
      </c>
      <c r="P196">
        <v>46085</v>
      </c>
      <c r="Q196">
        <v>24354</v>
      </c>
      <c r="R196">
        <v>21731</v>
      </c>
      <c r="S196">
        <v>11250</v>
      </c>
      <c r="T196">
        <v>5150</v>
      </c>
      <c r="U196">
        <v>6100</v>
      </c>
      <c r="V196">
        <v>25446</v>
      </c>
      <c r="W196">
        <v>18419</v>
      </c>
      <c r="X196">
        <v>7027</v>
      </c>
      <c r="Y196">
        <v>24321</v>
      </c>
      <c r="Z196">
        <v>17851</v>
      </c>
      <c r="AA196">
        <v>6470</v>
      </c>
      <c r="AB196">
        <v>82</v>
      </c>
      <c r="AC196">
        <v>55</v>
      </c>
      <c r="AD196">
        <v>27</v>
      </c>
      <c r="AE196">
        <v>155</v>
      </c>
      <c r="AF196">
        <v>116</v>
      </c>
      <c r="AG196">
        <v>39</v>
      </c>
      <c r="AH196">
        <v>159</v>
      </c>
      <c r="AI196">
        <v>123</v>
      </c>
      <c r="AJ196">
        <v>36</v>
      </c>
      <c r="AK196">
        <v>23925</v>
      </c>
      <c r="AL196">
        <v>17557</v>
      </c>
      <c r="AM196">
        <v>6368</v>
      </c>
      <c r="AN196">
        <v>1125</v>
      </c>
      <c r="AO196">
        <v>568</v>
      </c>
      <c r="AP196">
        <v>557</v>
      </c>
      <c r="AQ196">
        <v>35</v>
      </c>
      <c r="AR196">
        <v>17</v>
      </c>
      <c r="AS196">
        <v>18</v>
      </c>
      <c r="AT196">
        <v>52</v>
      </c>
      <c r="AU196">
        <v>27</v>
      </c>
      <c r="AV196">
        <v>25</v>
      </c>
      <c r="AW196">
        <v>52</v>
      </c>
      <c r="AX196">
        <v>24</v>
      </c>
      <c r="AY196">
        <v>28</v>
      </c>
      <c r="AZ196">
        <v>986</v>
      </c>
      <c r="BA196">
        <v>500</v>
      </c>
      <c r="BB196">
        <v>486</v>
      </c>
      <c r="BC196">
        <v>996</v>
      </c>
      <c r="BD196">
        <v>506</v>
      </c>
      <c r="BE196">
        <v>490</v>
      </c>
      <c r="BF196">
        <v>34</v>
      </c>
      <c r="BG196">
        <v>16</v>
      </c>
      <c r="BH196">
        <v>18</v>
      </c>
      <c r="BI196">
        <v>38</v>
      </c>
      <c r="BJ196">
        <v>21</v>
      </c>
      <c r="BK196">
        <v>17</v>
      </c>
      <c r="BL196">
        <v>31</v>
      </c>
      <c r="BM196">
        <v>14</v>
      </c>
      <c r="BN196">
        <v>17</v>
      </c>
      <c r="BO196">
        <v>893</v>
      </c>
      <c r="BP196">
        <v>455</v>
      </c>
      <c r="BQ196">
        <v>438</v>
      </c>
      <c r="BR196">
        <v>129</v>
      </c>
      <c r="BS196">
        <v>62</v>
      </c>
      <c r="BT196">
        <v>67</v>
      </c>
      <c r="BU196">
        <v>1</v>
      </c>
      <c r="BV196">
        <v>1</v>
      </c>
      <c r="BW196">
        <v>0</v>
      </c>
      <c r="BX196">
        <v>14</v>
      </c>
      <c r="BY196">
        <v>6</v>
      </c>
      <c r="BZ196">
        <v>8</v>
      </c>
      <c r="CA196">
        <v>21</v>
      </c>
      <c r="CB196">
        <v>10</v>
      </c>
      <c r="CC196">
        <v>11</v>
      </c>
      <c r="CD196">
        <v>93</v>
      </c>
      <c r="CE196">
        <v>45</v>
      </c>
      <c r="CF196">
        <v>48</v>
      </c>
      <c r="CG196">
        <v>31889</v>
      </c>
      <c r="CH196">
        <v>11085</v>
      </c>
      <c r="CI196">
        <v>20804</v>
      </c>
    </row>
    <row r="197" spans="1:87">
      <c r="A197" s="1" t="s">
        <v>481</v>
      </c>
      <c r="B197" s="1" t="s">
        <v>482</v>
      </c>
      <c r="C197">
        <v>11049</v>
      </c>
      <c r="D197">
        <v>45608</v>
      </c>
      <c r="E197">
        <v>23474</v>
      </c>
      <c r="F197">
        <v>22134</v>
      </c>
      <c r="G197">
        <v>6245</v>
      </c>
      <c r="H197">
        <v>3215</v>
      </c>
      <c r="I197">
        <v>3030</v>
      </c>
      <c r="J197">
        <v>4091</v>
      </c>
      <c r="K197">
        <v>2093</v>
      </c>
      <c r="L197">
        <v>1998</v>
      </c>
      <c r="M197">
        <v>549</v>
      </c>
      <c r="N197">
        <v>282</v>
      </c>
      <c r="O197">
        <v>267</v>
      </c>
      <c r="P197">
        <v>31936</v>
      </c>
      <c r="Q197">
        <v>17216</v>
      </c>
      <c r="R197">
        <v>14720</v>
      </c>
      <c r="S197">
        <v>13672</v>
      </c>
      <c r="T197">
        <v>6258</v>
      </c>
      <c r="U197">
        <v>7414</v>
      </c>
      <c r="V197">
        <v>19194</v>
      </c>
      <c r="W197">
        <v>14198</v>
      </c>
      <c r="X197">
        <v>4996</v>
      </c>
      <c r="Y197">
        <v>18075</v>
      </c>
      <c r="Z197">
        <v>13599</v>
      </c>
      <c r="AA197">
        <v>4476</v>
      </c>
      <c r="AB197">
        <v>89</v>
      </c>
      <c r="AC197">
        <v>47</v>
      </c>
      <c r="AD197">
        <v>42</v>
      </c>
      <c r="AE197">
        <v>121</v>
      </c>
      <c r="AF197">
        <v>96</v>
      </c>
      <c r="AG197">
        <v>25</v>
      </c>
      <c r="AH197">
        <v>331</v>
      </c>
      <c r="AI197">
        <v>163</v>
      </c>
      <c r="AJ197">
        <v>168</v>
      </c>
      <c r="AK197">
        <v>17534</v>
      </c>
      <c r="AL197">
        <v>13293</v>
      </c>
      <c r="AM197">
        <v>4241</v>
      </c>
      <c r="AN197">
        <v>1119</v>
      </c>
      <c r="AO197">
        <v>599</v>
      </c>
      <c r="AP197">
        <v>520</v>
      </c>
      <c r="AQ197">
        <v>31</v>
      </c>
      <c r="AR197">
        <v>14</v>
      </c>
      <c r="AS197">
        <v>17</v>
      </c>
      <c r="AT197">
        <v>34</v>
      </c>
      <c r="AU197">
        <v>10</v>
      </c>
      <c r="AV197">
        <v>24</v>
      </c>
      <c r="AW197">
        <v>23</v>
      </c>
      <c r="AX197">
        <v>7</v>
      </c>
      <c r="AY197">
        <v>16</v>
      </c>
      <c r="AZ197">
        <v>1031</v>
      </c>
      <c r="BA197">
        <v>568</v>
      </c>
      <c r="BB197">
        <v>463</v>
      </c>
      <c r="BC197">
        <v>950</v>
      </c>
      <c r="BD197">
        <v>507</v>
      </c>
      <c r="BE197">
        <v>443</v>
      </c>
      <c r="BF197">
        <v>31</v>
      </c>
      <c r="BG197">
        <v>14</v>
      </c>
      <c r="BH197">
        <v>17</v>
      </c>
      <c r="BI197">
        <v>33</v>
      </c>
      <c r="BJ197">
        <v>10</v>
      </c>
      <c r="BK197">
        <v>23</v>
      </c>
      <c r="BL197">
        <v>15</v>
      </c>
      <c r="BM197">
        <v>5</v>
      </c>
      <c r="BN197">
        <v>10</v>
      </c>
      <c r="BO197">
        <v>871</v>
      </c>
      <c r="BP197">
        <v>478</v>
      </c>
      <c r="BQ197">
        <v>393</v>
      </c>
      <c r="BR197">
        <v>169</v>
      </c>
      <c r="BS197">
        <v>92</v>
      </c>
      <c r="BT197">
        <v>77</v>
      </c>
      <c r="BU197">
        <v>0</v>
      </c>
      <c r="BV197">
        <v>0</v>
      </c>
      <c r="BW197">
        <v>0</v>
      </c>
      <c r="BX197">
        <v>1</v>
      </c>
      <c r="BY197">
        <v>0</v>
      </c>
      <c r="BZ197">
        <v>1</v>
      </c>
      <c r="CA197">
        <v>8</v>
      </c>
      <c r="CB197">
        <v>2</v>
      </c>
      <c r="CC197">
        <v>6</v>
      </c>
      <c r="CD197">
        <v>160</v>
      </c>
      <c r="CE197">
        <v>90</v>
      </c>
      <c r="CF197">
        <v>70</v>
      </c>
      <c r="CG197">
        <v>26414</v>
      </c>
      <c r="CH197">
        <v>9276</v>
      </c>
      <c r="CI197">
        <v>17138</v>
      </c>
    </row>
    <row r="198" spans="1:87">
      <c r="A198" s="1" t="s">
        <v>483</v>
      </c>
      <c r="B198" s="1" t="s">
        <v>484</v>
      </c>
      <c r="C198">
        <v>16079</v>
      </c>
      <c r="D198">
        <v>62057</v>
      </c>
      <c r="E198">
        <v>32212</v>
      </c>
      <c r="F198">
        <v>29845</v>
      </c>
      <c r="G198">
        <v>6676</v>
      </c>
      <c r="H198">
        <v>3437</v>
      </c>
      <c r="I198">
        <v>3239</v>
      </c>
      <c r="J198">
        <v>5280</v>
      </c>
      <c r="K198">
        <v>2757</v>
      </c>
      <c r="L198">
        <v>2523</v>
      </c>
      <c r="M198">
        <v>1117</v>
      </c>
      <c r="N198">
        <v>581</v>
      </c>
      <c r="O198">
        <v>536</v>
      </c>
      <c r="P198">
        <v>48854</v>
      </c>
      <c r="Q198">
        <v>26236</v>
      </c>
      <c r="R198">
        <v>22618</v>
      </c>
      <c r="S198">
        <v>13203</v>
      </c>
      <c r="T198">
        <v>5976</v>
      </c>
      <c r="U198">
        <v>7227</v>
      </c>
      <c r="V198">
        <v>27907</v>
      </c>
      <c r="W198">
        <v>20188</v>
      </c>
      <c r="X198">
        <v>7719</v>
      </c>
      <c r="Y198">
        <v>25775</v>
      </c>
      <c r="Z198">
        <v>19052</v>
      </c>
      <c r="AA198">
        <v>6723</v>
      </c>
      <c r="AB198">
        <v>196</v>
      </c>
      <c r="AC198">
        <v>110</v>
      </c>
      <c r="AD198">
        <v>86</v>
      </c>
      <c r="AE198">
        <v>186</v>
      </c>
      <c r="AF198">
        <v>141</v>
      </c>
      <c r="AG198">
        <v>45</v>
      </c>
      <c r="AH198">
        <v>214</v>
      </c>
      <c r="AI198">
        <v>142</v>
      </c>
      <c r="AJ198">
        <v>72</v>
      </c>
      <c r="AK198">
        <v>25179</v>
      </c>
      <c r="AL198">
        <v>18659</v>
      </c>
      <c r="AM198">
        <v>6520</v>
      </c>
      <c r="AN198">
        <v>2132</v>
      </c>
      <c r="AO198">
        <v>1136</v>
      </c>
      <c r="AP198">
        <v>996</v>
      </c>
      <c r="AQ198">
        <v>87</v>
      </c>
      <c r="AR198">
        <v>39</v>
      </c>
      <c r="AS198">
        <v>48</v>
      </c>
      <c r="AT198">
        <v>42</v>
      </c>
      <c r="AU198">
        <v>28</v>
      </c>
      <c r="AV198">
        <v>14</v>
      </c>
      <c r="AW198">
        <v>38</v>
      </c>
      <c r="AX198">
        <v>18</v>
      </c>
      <c r="AY198">
        <v>20</v>
      </c>
      <c r="AZ198">
        <v>1965</v>
      </c>
      <c r="BA198">
        <v>1051</v>
      </c>
      <c r="BB198">
        <v>914</v>
      </c>
      <c r="BC198">
        <v>1874</v>
      </c>
      <c r="BD198">
        <v>970</v>
      </c>
      <c r="BE198">
        <v>904</v>
      </c>
      <c r="BF198">
        <v>87</v>
      </c>
      <c r="BG198">
        <v>39</v>
      </c>
      <c r="BH198">
        <v>48</v>
      </c>
      <c r="BI198">
        <v>41</v>
      </c>
      <c r="BJ198">
        <v>28</v>
      </c>
      <c r="BK198">
        <v>13</v>
      </c>
      <c r="BL198">
        <v>34</v>
      </c>
      <c r="BM198">
        <v>17</v>
      </c>
      <c r="BN198">
        <v>17</v>
      </c>
      <c r="BO198">
        <v>1712</v>
      </c>
      <c r="BP198">
        <v>886</v>
      </c>
      <c r="BQ198">
        <v>826</v>
      </c>
      <c r="BR198">
        <v>258</v>
      </c>
      <c r="BS198">
        <v>166</v>
      </c>
      <c r="BT198">
        <v>92</v>
      </c>
      <c r="BU198">
        <v>0</v>
      </c>
      <c r="BV198">
        <v>0</v>
      </c>
      <c r="BW198">
        <v>0</v>
      </c>
      <c r="BX198">
        <v>1</v>
      </c>
      <c r="BY198">
        <v>0</v>
      </c>
      <c r="BZ198">
        <v>1</v>
      </c>
      <c r="CA198">
        <v>4</v>
      </c>
      <c r="CB198">
        <v>1</v>
      </c>
      <c r="CC198">
        <v>3</v>
      </c>
      <c r="CD198">
        <v>253</v>
      </c>
      <c r="CE198">
        <v>165</v>
      </c>
      <c r="CF198">
        <v>88</v>
      </c>
      <c r="CG198">
        <v>34150</v>
      </c>
      <c r="CH198">
        <v>12024</v>
      </c>
      <c r="CI198">
        <v>22126</v>
      </c>
    </row>
    <row r="199" spans="1:87">
      <c r="A199" s="1" t="s">
        <v>485</v>
      </c>
      <c r="B199" s="1" t="s">
        <v>486</v>
      </c>
      <c r="C199">
        <v>12687</v>
      </c>
      <c r="D199">
        <v>50440</v>
      </c>
      <c r="E199">
        <v>26172</v>
      </c>
      <c r="F199">
        <v>24268</v>
      </c>
      <c r="G199">
        <v>5786</v>
      </c>
      <c r="H199">
        <v>2891</v>
      </c>
      <c r="I199">
        <v>2895</v>
      </c>
      <c r="J199">
        <v>6456</v>
      </c>
      <c r="K199">
        <v>3247</v>
      </c>
      <c r="L199">
        <v>3209</v>
      </c>
      <c r="M199">
        <v>832</v>
      </c>
      <c r="N199">
        <v>447</v>
      </c>
      <c r="O199">
        <v>385</v>
      </c>
      <c r="P199">
        <v>37899</v>
      </c>
      <c r="Q199">
        <v>20829</v>
      </c>
      <c r="R199">
        <v>17070</v>
      </c>
      <c r="S199">
        <v>12541</v>
      </c>
      <c r="T199">
        <v>5343</v>
      </c>
      <c r="U199">
        <v>7198</v>
      </c>
      <c r="V199">
        <v>21182</v>
      </c>
      <c r="W199">
        <v>15858</v>
      </c>
      <c r="X199">
        <v>5324</v>
      </c>
      <c r="Y199">
        <v>19160</v>
      </c>
      <c r="Z199">
        <v>14699</v>
      </c>
      <c r="AA199">
        <v>4461</v>
      </c>
      <c r="AB199">
        <v>290</v>
      </c>
      <c r="AC199">
        <v>250</v>
      </c>
      <c r="AD199">
        <v>40</v>
      </c>
      <c r="AE199">
        <v>288</v>
      </c>
      <c r="AF199">
        <v>205</v>
      </c>
      <c r="AG199">
        <v>83</v>
      </c>
      <c r="AH199">
        <v>326</v>
      </c>
      <c r="AI199">
        <v>251</v>
      </c>
      <c r="AJ199">
        <v>75</v>
      </c>
      <c r="AK199">
        <v>18256</v>
      </c>
      <c r="AL199">
        <v>13993</v>
      </c>
      <c r="AM199">
        <v>4263</v>
      </c>
      <c r="AN199">
        <v>2022</v>
      </c>
      <c r="AO199">
        <v>1159</v>
      </c>
      <c r="AP199">
        <v>863</v>
      </c>
      <c r="AQ199">
        <v>58</v>
      </c>
      <c r="AR199">
        <v>31</v>
      </c>
      <c r="AS199">
        <v>27</v>
      </c>
      <c r="AT199">
        <v>94</v>
      </c>
      <c r="AU199">
        <v>64</v>
      </c>
      <c r="AV199">
        <v>30</v>
      </c>
      <c r="AW199">
        <v>78</v>
      </c>
      <c r="AX199">
        <v>43</v>
      </c>
      <c r="AY199">
        <v>35</v>
      </c>
      <c r="AZ199">
        <v>1792</v>
      </c>
      <c r="BA199">
        <v>1021</v>
      </c>
      <c r="BB199">
        <v>771</v>
      </c>
      <c r="BC199">
        <v>1819</v>
      </c>
      <c r="BD199">
        <v>1031</v>
      </c>
      <c r="BE199">
        <v>788</v>
      </c>
      <c r="BF199">
        <v>53</v>
      </c>
      <c r="BG199">
        <v>27</v>
      </c>
      <c r="BH199">
        <v>26</v>
      </c>
      <c r="BI199">
        <v>86</v>
      </c>
      <c r="BJ199">
        <v>59</v>
      </c>
      <c r="BK199">
        <v>27</v>
      </c>
      <c r="BL199">
        <v>58</v>
      </c>
      <c r="BM199">
        <v>32</v>
      </c>
      <c r="BN199">
        <v>26</v>
      </c>
      <c r="BO199">
        <v>1622</v>
      </c>
      <c r="BP199">
        <v>913</v>
      </c>
      <c r="BQ199">
        <v>709</v>
      </c>
      <c r="BR199">
        <v>203</v>
      </c>
      <c r="BS199">
        <v>128</v>
      </c>
      <c r="BT199">
        <v>75</v>
      </c>
      <c r="BU199">
        <v>5</v>
      </c>
      <c r="BV199">
        <v>4</v>
      </c>
      <c r="BW199">
        <v>1</v>
      </c>
      <c r="BX199">
        <v>8</v>
      </c>
      <c r="BY199">
        <v>5</v>
      </c>
      <c r="BZ199">
        <v>3</v>
      </c>
      <c r="CA199">
        <v>20</v>
      </c>
      <c r="CB199">
        <v>11</v>
      </c>
      <c r="CC199">
        <v>9</v>
      </c>
      <c r="CD199">
        <v>170</v>
      </c>
      <c r="CE199">
        <v>108</v>
      </c>
      <c r="CF199">
        <v>62</v>
      </c>
      <c r="CG199">
        <v>29258</v>
      </c>
      <c r="CH199">
        <v>10314</v>
      </c>
      <c r="CI199">
        <v>18944</v>
      </c>
    </row>
  </sheetData>
  <autoFilter ref="B1:CN1" xr:uid="{1D8E6BDD-3C40-1840-992D-DB096DEB5DFA}">
    <sortState xmlns:xlrd2="http://schemas.microsoft.com/office/spreadsheetml/2017/richdata2" ref="B2:CN199">
      <sortCondition ref="B1:B199"/>
    </sortState>
  </autoFilter>
  <sortState xmlns:xlrd2="http://schemas.microsoft.com/office/spreadsheetml/2017/richdata2" ref="B2:CI1047902">
    <sortCondition ref="D1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CD1D-1762-784B-B0BB-BD9478CEF613}">
  <dimension ref="A1:E5"/>
  <sheetViews>
    <sheetView workbookViewId="0">
      <selection activeCell="B2" sqref="B2:E5"/>
    </sheetView>
  </sheetViews>
  <sheetFormatPr baseColWidth="10" defaultRowHeight="16"/>
  <cols>
    <col min="1" max="1" width="17.33203125" bestFit="1" customWidth="1"/>
    <col min="2" max="2" width="18" bestFit="1" customWidth="1"/>
    <col min="3" max="3" width="14.1640625" bestFit="1" customWidth="1"/>
    <col min="4" max="4" width="14.5" bestFit="1" customWidth="1"/>
    <col min="5" max="5" width="15" bestFit="1" customWidth="1"/>
  </cols>
  <sheetData>
    <row r="1" spans="1:5">
      <c r="A1" s="18"/>
      <c r="B1" s="18" t="s">
        <v>873</v>
      </c>
      <c r="C1" s="18" t="s">
        <v>874</v>
      </c>
      <c r="D1" s="18" t="s">
        <v>875</v>
      </c>
      <c r="E1" s="18" t="s">
        <v>876</v>
      </c>
    </row>
    <row r="2" spans="1:5">
      <c r="A2" s="16" t="s">
        <v>873</v>
      </c>
      <c r="B2" s="16">
        <v>1</v>
      </c>
      <c r="C2" s="16"/>
      <c r="D2" s="16"/>
      <c r="E2" s="16"/>
    </row>
    <row r="3" spans="1:5">
      <c r="A3" s="16" t="s">
        <v>874</v>
      </c>
      <c r="B3" s="16">
        <v>-4.1339465935533642E-2</v>
      </c>
      <c r="C3" s="16">
        <v>1</v>
      </c>
      <c r="D3" s="16"/>
      <c r="E3" s="16"/>
    </row>
    <row r="4" spans="1:5">
      <c r="A4" s="16" t="s">
        <v>875</v>
      </c>
      <c r="B4" s="16">
        <v>0.33301987935312849</v>
      </c>
      <c r="C4" s="16">
        <v>3.0073889515486285E-2</v>
      </c>
      <c r="D4" s="16">
        <v>1</v>
      </c>
      <c r="E4" s="16"/>
    </row>
    <row r="5" spans="1:5" ht="17" thickBot="1">
      <c r="A5" s="17" t="s">
        <v>876</v>
      </c>
      <c r="B5" s="17">
        <v>0.79920610105202938</v>
      </c>
      <c r="C5" s="17">
        <v>1.985878842114204E-2</v>
      </c>
      <c r="D5" s="17">
        <v>0.33677917690832071</v>
      </c>
      <c r="E5" s="1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9E04-3CB4-474D-9E9F-7DEB8769720B}">
  <dimension ref="A1:G238"/>
  <sheetViews>
    <sheetView zoomScale="94" workbookViewId="0">
      <selection activeCell="A2" sqref="A2"/>
    </sheetView>
  </sheetViews>
  <sheetFormatPr baseColWidth="10" defaultRowHeight="16"/>
  <cols>
    <col min="1" max="1" width="10.83203125" style="1"/>
    <col min="2" max="2" width="40" bestFit="1" customWidth="1"/>
    <col min="3" max="3" width="15.83203125" bestFit="1" customWidth="1"/>
    <col min="4" max="4" width="19" bestFit="1" customWidth="1"/>
    <col min="5" max="5" width="17.33203125" bestFit="1" customWidth="1"/>
    <col min="7" max="7" width="40" bestFit="1" customWidth="1"/>
  </cols>
  <sheetData>
    <row r="1" spans="1:7">
      <c r="A1" s="34" t="s">
        <v>0</v>
      </c>
      <c r="B1" t="s">
        <v>1</v>
      </c>
      <c r="C1" t="s">
        <v>1086</v>
      </c>
      <c r="D1" t="s">
        <v>872</v>
      </c>
      <c r="E1" t="s">
        <v>882</v>
      </c>
      <c r="G1">
        <f>CORREL(D1:D199,E1:E199)</f>
        <v>0.24029239658115803</v>
      </c>
    </row>
    <row r="2" spans="1:7" ht="18">
      <c r="A2" s="42" t="s">
        <v>90</v>
      </c>
      <c r="B2" s="49" t="s">
        <v>1085</v>
      </c>
      <c r="C2" s="50" t="s">
        <v>883</v>
      </c>
      <c r="D2">
        <v>0.40356172045369687</v>
      </c>
      <c r="E2">
        <v>1.8088256262912772</v>
      </c>
    </row>
    <row r="3" spans="1:7" ht="18">
      <c r="A3" s="42" t="s">
        <v>93</v>
      </c>
      <c r="B3" s="49" t="s">
        <v>884</v>
      </c>
      <c r="C3" s="50" t="s">
        <v>883</v>
      </c>
      <c r="D3">
        <v>1.3470607894335747</v>
      </c>
      <c r="E3">
        <v>3.1644757368123875</v>
      </c>
    </row>
    <row r="4" spans="1:7" ht="18">
      <c r="A4" s="42" t="s">
        <v>95</v>
      </c>
      <c r="B4" s="49" t="s">
        <v>885</v>
      </c>
      <c r="C4" s="50" t="s">
        <v>883</v>
      </c>
      <c r="D4">
        <v>0.28664575554142346</v>
      </c>
      <c r="E4">
        <v>3.7315639793997954</v>
      </c>
    </row>
    <row r="5" spans="1:7" ht="18">
      <c r="A5" s="42" t="s">
        <v>97</v>
      </c>
      <c r="B5" s="49" t="s">
        <v>886</v>
      </c>
      <c r="C5" s="50" t="s">
        <v>883</v>
      </c>
      <c r="D5">
        <v>0.1620995427164193</v>
      </c>
      <c r="E5">
        <v>0.63731250158607555</v>
      </c>
    </row>
    <row r="6" spans="1:7" ht="18">
      <c r="A6" s="42" t="s">
        <v>99</v>
      </c>
      <c r="B6" s="49" t="s">
        <v>887</v>
      </c>
      <c r="C6" s="50" t="s">
        <v>888</v>
      </c>
      <c r="D6">
        <v>3.6540812324918033</v>
      </c>
      <c r="E6">
        <v>8.1666359910241439</v>
      </c>
    </row>
    <row r="7" spans="1:7" ht="18">
      <c r="A7" s="42" t="s">
        <v>101</v>
      </c>
      <c r="B7" s="49" t="s">
        <v>889</v>
      </c>
      <c r="C7" s="50" t="s">
        <v>888</v>
      </c>
      <c r="D7">
        <v>2.5715797432921761</v>
      </c>
      <c r="E7">
        <v>3.1775311979923693</v>
      </c>
    </row>
    <row r="8" spans="1:7" ht="18">
      <c r="A8" s="42" t="s">
        <v>103</v>
      </c>
      <c r="B8" s="49" t="s">
        <v>890</v>
      </c>
      <c r="C8" s="50" t="s">
        <v>888</v>
      </c>
      <c r="D8">
        <v>-0.78482096302258175</v>
      </c>
      <c r="E8">
        <v>2.1728864157060861</v>
      </c>
    </row>
    <row r="9" spans="1:7" ht="18">
      <c r="A9" s="42" t="s">
        <v>105</v>
      </c>
      <c r="B9" s="49" t="s">
        <v>891</v>
      </c>
      <c r="C9" s="50" t="s">
        <v>888</v>
      </c>
      <c r="D9">
        <v>0.32396613951869652</v>
      </c>
      <c r="E9">
        <v>3.1202271916945854</v>
      </c>
    </row>
    <row r="10" spans="1:7" ht="18">
      <c r="A10" s="42" t="s">
        <v>107</v>
      </c>
      <c r="B10" s="49" t="s">
        <v>892</v>
      </c>
      <c r="C10" s="50" t="s">
        <v>888</v>
      </c>
      <c r="D10">
        <v>-1.9341725449642273</v>
      </c>
      <c r="E10">
        <v>2.9071464639724427</v>
      </c>
    </row>
    <row r="11" spans="1:7" ht="18">
      <c r="A11" s="42" t="s">
        <v>109</v>
      </c>
      <c r="B11" s="49" t="s">
        <v>893</v>
      </c>
      <c r="C11" s="50" t="s">
        <v>888</v>
      </c>
      <c r="D11">
        <v>-2.7107265988286633</v>
      </c>
      <c r="E11">
        <v>1.6027598869294952</v>
      </c>
    </row>
    <row r="12" spans="1:7" ht="18">
      <c r="A12" s="42" t="s">
        <v>111</v>
      </c>
      <c r="B12" s="49" t="s">
        <v>894</v>
      </c>
      <c r="C12" s="50" t="s">
        <v>888</v>
      </c>
      <c r="D12">
        <v>5.4982735935572027</v>
      </c>
      <c r="E12">
        <v>5.9302575651423535</v>
      </c>
    </row>
    <row r="13" spans="1:7" ht="18">
      <c r="A13" s="42" t="s">
        <v>113</v>
      </c>
      <c r="B13" s="49" t="s">
        <v>895</v>
      </c>
      <c r="C13" s="50" t="s">
        <v>888</v>
      </c>
      <c r="D13">
        <v>1.9487958535204413</v>
      </c>
      <c r="E13">
        <v>4.0940682564486632</v>
      </c>
    </row>
    <row r="14" spans="1:7" ht="18">
      <c r="A14" s="42" t="s">
        <v>115</v>
      </c>
      <c r="B14" s="49" t="s">
        <v>896</v>
      </c>
      <c r="C14" s="50" t="s">
        <v>888</v>
      </c>
      <c r="D14">
        <v>1.0198332195678326</v>
      </c>
      <c r="E14">
        <v>3.9606006713907229</v>
      </c>
    </row>
    <row r="15" spans="1:7" ht="18">
      <c r="A15" s="42" t="s">
        <v>117</v>
      </c>
      <c r="B15" s="49" t="s">
        <v>897</v>
      </c>
      <c r="C15" s="50" t="s">
        <v>888</v>
      </c>
      <c r="D15">
        <v>-0.11583986615347375</v>
      </c>
      <c r="E15">
        <v>2.2502074190758679</v>
      </c>
    </row>
    <row r="16" spans="1:7" ht="18">
      <c r="A16" s="42" t="s">
        <v>119</v>
      </c>
      <c r="B16" s="49" t="s">
        <v>898</v>
      </c>
      <c r="C16" s="50" t="s">
        <v>888</v>
      </c>
      <c r="D16">
        <v>-1.7549913297696476</v>
      </c>
      <c r="E16">
        <v>0.63260591497005603</v>
      </c>
    </row>
    <row r="17" spans="1:5" ht="18">
      <c r="A17" s="42" t="s">
        <v>121</v>
      </c>
      <c r="B17" s="49" t="s">
        <v>899</v>
      </c>
      <c r="C17" s="50" t="s">
        <v>900</v>
      </c>
      <c r="D17">
        <v>0.81174843150025977</v>
      </c>
      <c r="E17">
        <v>0.85896891916215856</v>
      </c>
    </row>
    <row r="18" spans="1:5" ht="18">
      <c r="A18" s="42" t="s">
        <v>123</v>
      </c>
      <c r="B18" s="49" t="s">
        <v>901</v>
      </c>
      <c r="C18" s="50" t="s">
        <v>900</v>
      </c>
      <c r="D18">
        <v>-0.70998205358549416</v>
      </c>
      <c r="E18">
        <v>-0.50564154878017964</v>
      </c>
    </row>
    <row r="19" spans="1:5" ht="18">
      <c r="A19" s="42" t="s">
        <v>125</v>
      </c>
      <c r="B19" s="49" t="s">
        <v>902</v>
      </c>
      <c r="C19" s="50" t="s">
        <v>888</v>
      </c>
      <c r="D19">
        <v>-1.7880634433351832</v>
      </c>
      <c r="E19">
        <v>-2.5604034878843263</v>
      </c>
    </row>
    <row r="20" spans="1:5" ht="18">
      <c r="A20" s="42" t="s">
        <v>127</v>
      </c>
      <c r="B20" s="49" t="s">
        <v>903</v>
      </c>
      <c r="C20" s="50" t="s">
        <v>888</v>
      </c>
      <c r="D20">
        <v>-1.9659970652816796</v>
      </c>
      <c r="E20">
        <v>0.49398146950406119</v>
      </c>
    </row>
    <row r="21" spans="1:5" ht="18">
      <c r="A21" s="42" t="s">
        <v>129</v>
      </c>
      <c r="B21" s="49" t="s">
        <v>904</v>
      </c>
      <c r="C21" s="50" t="s">
        <v>888</v>
      </c>
      <c r="D21">
        <v>0.70211289194670568</v>
      </c>
      <c r="E21">
        <v>-2.1658619493174913</v>
      </c>
    </row>
    <row r="22" spans="1:5" ht="18">
      <c r="A22" s="42" t="s">
        <v>131</v>
      </c>
      <c r="B22" s="49" t="s">
        <v>905</v>
      </c>
      <c r="C22" s="50" t="s">
        <v>888</v>
      </c>
      <c r="D22">
        <v>-5.6675728602536446E-2</v>
      </c>
      <c r="E22">
        <v>-2.7314383929952113</v>
      </c>
    </row>
    <row r="23" spans="1:5" ht="18">
      <c r="A23" s="42" t="s">
        <v>133</v>
      </c>
      <c r="B23" s="49" t="s">
        <v>906</v>
      </c>
      <c r="C23" s="50" t="s">
        <v>888</v>
      </c>
      <c r="D23">
        <v>0.20941238175852095</v>
      </c>
      <c r="E23">
        <v>-0.46616073066753522</v>
      </c>
    </row>
    <row r="24" spans="1:5" ht="18">
      <c r="A24" s="42" t="s">
        <v>135</v>
      </c>
      <c r="B24" s="49" t="s">
        <v>907</v>
      </c>
      <c r="C24" s="50" t="s">
        <v>908</v>
      </c>
      <c r="D24">
        <v>4.0788215845167199</v>
      </c>
      <c r="E24">
        <v>0.13634534367063433</v>
      </c>
    </row>
    <row r="25" spans="1:5" ht="18">
      <c r="A25" s="42" t="s">
        <v>137</v>
      </c>
      <c r="B25" s="49" t="s">
        <v>909</v>
      </c>
      <c r="C25" s="50" t="s">
        <v>908</v>
      </c>
      <c r="D25">
        <v>0.73253365806933723</v>
      </c>
      <c r="E25">
        <v>2.291363018776043</v>
      </c>
    </row>
    <row r="26" spans="1:5" ht="18">
      <c r="A26" s="42" t="s">
        <v>139</v>
      </c>
      <c r="B26" s="49" t="s">
        <v>910</v>
      </c>
      <c r="C26" s="50" t="s">
        <v>888</v>
      </c>
      <c r="D26">
        <v>-0.65636904753245429</v>
      </c>
      <c r="E26">
        <v>3.30531218494469</v>
      </c>
    </row>
    <row r="27" spans="1:5" ht="18">
      <c r="A27" s="42" t="s">
        <v>141</v>
      </c>
      <c r="B27" s="49" t="s">
        <v>911</v>
      </c>
      <c r="C27" s="50" t="s">
        <v>888</v>
      </c>
      <c r="D27">
        <v>0.61781453632706163</v>
      </c>
      <c r="E27">
        <v>5.2760712153322604</v>
      </c>
    </row>
    <row r="28" spans="1:5" ht="18">
      <c r="A28" s="42" t="s">
        <v>143</v>
      </c>
      <c r="B28" s="49" t="s">
        <v>912</v>
      </c>
      <c r="C28" s="50" t="s">
        <v>908</v>
      </c>
      <c r="D28">
        <v>-2.2461158965252253</v>
      </c>
      <c r="E28">
        <v>-1.5156464278507875</v>
      </c>
    </row>
    <row r="29" spans="1:5" ht="18">
      <c r="A29" s="42" t="s">
        <v>145</v>
      </c>
      <c r="B29" s="49" t="s">
        <v>913</v>
      </c>
      <c r="C29" s="50" t="s">
        <v>908</v>
      </c>
      <c r="D29">
        <v>4.7863110148006538E-2</v>
      </c>
      <c r="E29">
        <v>-1.0166665317562762</v>
      </c>
    </row>
    <row r="30" spans="1:5" ht="18">
      <c r="A30" s="42" t="s">
        <v>147</v>
      </c>
      <c r="B30" s="49" t="s">
        <v>914</v>
      </c>
      <c r="C30" s="50" t="s">
        <v>908</v>
      </c>
      <c r="D30">
        <v>-2.6455778907396823</v>
      </c>
      <c r="E30">
        <v>-1.3126512873556768</v>
      </c>
    </row>
    <row r="31" spans="1:5" ht="18">
      <c r="A31" s="42" t="s">
        <v>149</v>
      </c>
      <c r="B31" s="49" t="s">
        <v>915</v>
      </c>
      <c r="C31" s="50" t="s">
        <v>908</v>
      </c>
      <c r="D31">
        <v>4.1592603580879031</v>
      </c>
      <c r="E31">
        <v>-0.93434745343279091</v>
      </c>
    </row>
    <row r="32" spans="1:5" ht="18">
      <c r="A32" s="42" t="s">
        <v>151</v>
      </c>
      <c r="B32" s="49" t="s">
        <v>916</v>
      </c>
      <c r="C32" s="50" t="s">
        <v>888</v>
      </c>
      <c r="D32">
        <v>4.4769830692433512</v>
      </c>
      <c r="E32">
        <v>-2.0425252231141506</v>
      </c>
    </row>
    <row r="33" spans="1:5" ht="18">
      <c r="A33" s="42" t="s">
        <v>153</v>
      </c>
      <c r="B33" s="49" t="s">
        <v>917</v>
      </c>
      <c r="C33" s="50" t="s">
        <v>888</v>
      </c>
      <c r="D33">
        <v>-1.4382873341032454</v>
      </c>
      <c r="E33">
        <v>-1.3200413627258589</v>
      </c>
    </row>
    <row r="34" spans="1:5" ht="18">
      <c r="A34" s="42" t="s">
        <v>155</v>
      </c>
      <c r="B34" s="49" t="s">
        <v>918</v>
      </c>
      <c r="C34" s="50" t="s">
        <v>888</v>
      </c>
      <c r="D34">
        <v>0.9861799349209327</v>
      </c>
      <c r="E34">
        <v>0.51291471481210649</v>
      </c>
    </row>
    <row r="35" spans="1:5" ht="18">
      <c r="A35" s="42" t="s">
        <v>157</v>
      </c>
      <c r="B35" s="49" t="s">
        <v>919</v>
      </c>
      <c r="C35" s="50" t="s">
        <v>888</v>
      </c>
      <c r="D35">
        <v>-0.69391013028691462</v>
      </c>
      <c r="E35">
        <v>-2.7385433354366731</v>
      </c>
    </row>
    <row r="36" spans="1:5" ht="18">
      <c r="A36" s="42" t="s">
        <v>159</v>
      </c>
      <c r="B36" s="49" t="s">
        <v>920</v>
      </c>
      <c r="C36" s="50" t="s">
        <v>888</v>
      </c>
      <c r="D36">
        <v>-2.9794487585868392</v>
      </c>
      <c r="E36">
        <v>-1.5014677872779649</v>
      </c>
    </row>
    <row r="37" spans="1:5" ht="18">
      <c r="A37" s="42" t="s">
        <v>161</v>
      </c>
      <c r="B37" s="49" t="s">
        <v>921</v>
      </c>
      <c r="C37" s="50" t="s">
        <v>888</v>
      </c>
      <c r="D37">
        <v>-0.22765366198003484</v>
      </c>
      <c r="E37">
        <v>-0.75891928636007799</v>
      </c>
    </row>
    <row r="38" spans="1:5" ht="18">
      <c r="A38" s="42" t="s">
        <v>163</v>
      </c>
      <c r="B38" s="49" t="s">
        <v>922</v>
      </c>
      <c r="C38" s="50" t="s">
        <v>900</v>
      </c>
      <c r="D38">
        <v>0.73751202799119397</v>
      </c>
      <c r="E38">
        <v>-1.6945385242625741</v>
      </c>
    </row>
    <row r="39" spans="1:5" ht="18">
      <c r="A39" s="42" t="s">
        <v>165</v>
      </c>
      <c r="B39" s="49" t="s">
        <v>923</v>
      </c>
      <c r="C39" s="50" t="s">
        <v>900</v>
      </c>
      <c r="D39">
        <v>1.1201902628238312</v>
      </c>
      <c r="E39">
        <v>10.736757387632139</v>
      </c>
    </row>
    <row r="40" spans="1:5" ht="18">
      <c r="A40" s="42" t="s">
        <v>167</v>
      </c>
      <c r="B40" s="49" t="s">
        <v>924</v>
      </c>
      <c r="C40" s="50" t="s">
        <v>888</v>
      </c>
      <c r="D40">
        <v>-2.3613768252262259</v>
      </c>
      <c r="E40">
        <v>2.8275570137151758</v>
      </c>
    </row>
    <row r="41" spans="1:5" ht="18">
      <c r="A41" s="42" t="s">
        <v>169</v>
      </c>
      <c r="B41" s="49" t="s">
        <v>925</v>
      </c>
      <c r="C41" s="50" t="s">
        <v>888</v>
      </c>
      <c r="D41">
        <v>0.61855003867010627</v>
      </c>
      <c r="E41">
        <v>5.1861575857999291</v>
      </c>
    </row>
    <row r="42" spans="1:5" ht="18">
      <c r="A42" s="42" t="s">
        <v>171</v>
      </c>
      <c r="B42" s="49" t="s">
        <v>926</v>
      </c>
      <c r="C42" s="50" t="s">
        <v>888</v>
      </c>
      <c r="D42">
        <v>-2.7821172837169996</v>
      </c>
      <c r="E42">
        <v>3.1535320972541161</v>
      </c>
    </row>
    <row r="43" spans="1:5" ht="18">
      <c r="A43" s="42" t="s">
        <v>173</v>
      </c>
      <c r="B43" s="49" t="s">
        <v>927</v>
      </c>
      <c r="C43" s="50" t="s">
        <v>900</v>
      </c>
      <c r="D43">
        <v>1.6238429683189426</v>
      </c>
      <c r="E43">
        <v>1.7963081681794386</v>
      </c>
    </row>
    <row r="44" spans="1:5" ht="18">
      <c r="A44" s="42" t="s">
        <v>175</v>
      </c>
      <c r="B44" s="49" t="s">
        <v>928</v>
      </c>
      <c r="C44" s="50" t="s">
        <v>888</v>
      </c>
      <c r="D44">
        <v>-0.27551973615058079</v>
      </c>
      <c r="E44">
        <v>-1.4157064593803468</v>
      </c>
    </row>
    <row r="45" spans="1:5" ht="18">
      <c r="A45" s="42" t="s">
        <v>177</v>
      </c>
      <c r="B45" s="49" t="s">
        <v>929</v>
      </c>
      <c r="C45" s="50" t="s">
        <v>888</v>
      </c>
      <c r="D45">
        <v>1.0210370732939182</v>
      </c>
      <c r="E45">
        <v>0.54694013745433989</v>
      </c>
    </row>
    <row r="46" spans="1:5" ht="18">
      <c r="A46" s="42" t="s">
        <v>179</v>
      </c>
      <c r="B46" s="49" t="s">
        <v>930</v>
      </c>
      <c r="C46" s="50" t="s">
        <v>888</v>
      </c>
      <c r="D46">
        <v>-0.90795820320903275</v>
      </c>
      <c r="E46">
        <v>-2.3516618140082826</v>
      </c>
    </row>
    <row r="47" spans="1:5" ht="18">
      <c r="A47" s="42" t="s">
        <v>181</v>
      </c>
      <c r="B47" s="49" t="s">
        <v>931</v>
      </c>
      <c r="C47" s="50" t="s">
        <v>888</v>
      </c>
      <c r="D47">
        <v>-1.1465265082944038</v>
      </c>
      <c r="E47">
        <v>-3.408187191947742</v>
      </c>
    </row>
    <row r="48" spans="1:5" ht="18">
      <c r="A48" s="42" t="s">
        <v>183</v>
      </c>
      <c r="B48" s="49" t="s">
        <v>932</v>
      </c>
      <c r="C48" s="50" t="s">
        <v>888</v>
      </c>
      <c r="D48">
        <v>5.7909360341409979</v>
      </c>
      <c r="E48">
        <v>-0.39818329817016951</v>
      </c>
    </row>
    <row r="49" spans="1:5" ht="18">
      <c r="A49" s="42" t="s">
        <v>185</v>
      </c>
      <c r="B49" s="49" t="s">
        <v>933</v>
      </c>
      <c r="C49" s="50" t="s">
        <v>888</v>
      </c>
      <c r="D49">
        <v>6.4223242678234858</v>
      </c>
      <c r="E49">
        <v>0.62723638192136022</v>
      </c>
    </row>
    <row r="50" spans="1:5" ht="18">
      <c r="A50" s="42" t="s">
        <v>187</v>
      </c>
      <c r="B50" s="49" t="s">
        <v>934</v>
      </c>
      <c r="C50" s="50" t="s">
        <v>908</v>
      </c>
      <c r="D50">
        <v>2.4121831077813343</v>
      </c>
      <c r="E50">
        <v>0.17011650337455297</v>
      </c>
    </row>
    <row r="51" spans="1:5" ht="18">
      <c r="A51" s="42" t="s">
        <v>189</v>
      </c>
      <c r="B51" s="49" t="s">
        <v>935</v>
      </c>
      <c r="C51" s="50" t="s">
        <v>908</v>
      </c>
      <c r="D51">
        <v>1.1069123679108761</v>
      </c>
      <c r="E51">
        <v>-0.94004232814784905</v>
      </c>
    </row>
    <row r="52" spans="1:5" ht="18">
      <c r="A52" s="42" t="s">
        <v>191</v>
      </c>
      <c r="B52" s="49" t="s">
        <v>936</v>
      </c>
      <c r="C52" s="50" t="s">
        <v>888</v>
      </c>
      <c r="D52">
        <v>2.2741612248609022</v>
      </c>
      <c r="E52">
        <v>2.9138971917309897</v>
      </c>
    </row>
    <row r="53" spans="1:5" ht="18">
      <c r="A53" s="42" t="s">
        <v>193</v>
      </c>
      <c r="B53" s="49" t="s">
        <v>937</v>
      </c>
      <c r="C53" s="50" t="s">
        <v>888</v>
      </c>
      <c r="D53">
        <v>9.9475525242141594E-2</v>
      </c>
      <c r="E53">
        <v>2.2130581086108161</v>
      </c>
    </row>
    <row r="54" spans="1:5" ht="18">
      <c r="A54" s="42" t="s">
        <v>195</v>
      </c>
      <c r="B54" s="49" t="s">
        <v>938</v>
      </c>
      <c r="C54" s="50" t="s">
        <v>888</v>
      </c>
      <c r="D54">
        <v>2.4831270603809283</v>
      </c>
      <c r="E54">
        <v>3.8676369327767368</v>
      </c>
    </row>
    <row r="55" spans="1:5" ht="18">
      <c r="A55" s="42" t="s">
        <v>197</v>
      </c>
      <c r="B55" s="49" t="s">
        <v>939</v>
      </c>
      <c r="C55" s="50" t="s">
        <v>908</v>
      </c>
      <c r="D55">
        <v>0.88239914243901285</v>
      </c>
      <c r="E55">
        <v>6.8974581508624402</v>
      </c>
    </row>
    <row r="56" spans="1:5" ht="18">
      <c r="A56" s="42" t="s">
        <v>199</v>
      </c>
      <c r="B56" s="49" t="s">
        <v>940</v>
      </c>
      <c r="C56" s="50" t="s">
        <v>888</v>
      </c>
      <c r="D56">
        <v>1.4723429315035956</v>
      </c>
      <c r="E56">
        <v>2.2082740812946047</v>
      </c>
    </row>
    <row r="57" spans="1:5" ht="18">
      <c r="A57" s="42" t="s">
        <v>201</v>
      </c>
      <c r="B57" s="49" t="s">
        <v>941</v>
      </c>
      <c r="C57" s="50" t="s">
        <v>888</v>
      </c>
      <c r="D57">
        <v>1.3508306067830587</v>
      </c>
      <c r="E57">
        <v>4.7017102580361652</v>
      </c>
    </row>
    <row r="58" spans="1:5" ht="18">
      <c r="A58" s="42" t="s">
        <v>203</v>
      </c>
      <c r="B58" s="49" t="s">
        <v>942</v>
      </c>
      <c r="C58" s="50" t="s">
        <v>908</v>
      </c>
      <c r="D58">
        <v>-2.9999479505882718</v>
      </c>
      <c r="E58">
        <v>0.92250051824526391</v>
      </c>
    </row>
    <row r="59" spans="1:5" ht="18">
      <c r="A59" s="42" t="s">
        <v>205</v>
      </c>
      <c r="B59" s="49" t="s">
        <v>943</v>
      </c>
      <c r="C59" s="50" t="s">
        <v>908</v>
      </c>
      <c r="D59">
        <v>-2.4973735684542202</v>
      </c>
      <c r="E59">
        <v>0.64264001526559134</v>
      </c>
    </row>
    <row r="60" spans="1:5" ht="18">
      <c r="A60" s="42" t="s">
        <v>207</v>
      </c>
      <c r="B60" s="49" t="s">
        <v>944</v>
      </c>
      <c r="C60" s="50" t="s">
        <v>908</v>
      </c>
      <c r="D60">
        <v>0.77606516652820678</v>
      </c>
      <c r="E60">
        <v>0.18623015860613273</v>
      </c>
    </row>
    <row r="61" spans="1:5" ht="18">
      <c r="A61" s="42" t="s">
        <v>209</v>
      </c>
      <c r="B61" s="49" t="s">
        <v>945</v>
      </c>
      <c r="C61" s="50" t="s">
        <v>888</v>
      </c>
      <c r="D61">
        <v>4.5711636914188993</v>
      </c>
      <c r="E61">
        <v>-0.31772055034492797</v>
      </c>
    </row>
    <row r="62" spans="1:5" ht="18">
      <c r="A62" s="42" t="s">
        <v>211</v>
      </c>
      <c r="B62" s="49" t="s">
        <v>946</v>
      </c>
      <c r="C62" s="50" t="s">
        <v>888</v>
      </c>
      <c r="D62">
        <v>4.8688100429987626</v>
      </c>
      <c r="E62">
        <v>0.22821754016363688</v>
      </c>
    </row>
    <row r="63" spans="1:5" ht="18">
      <c r="A63" s="42" t="s">
        <v>213</v>
      </c>
      <c r="B63" s="49" t="s">
        <v>947</v>
      </c>
      <c r="C63" s="50" t="s">
        <v>908</v>
      </c>
      <c r="D63">
        <v>2.7484395801677297</v>
      </c>
      <c r="E63">
        <v>-1.0232710662758726</v>
      </c>
    </row>
    <row r="64" spans="1:5" ht="18">
      <c r="A64" s="42" t="s">
        <v>215</v>
      </c>
      <c r="B64" s="49" t="s">
        <v>948</v>
      </c>
      <c r="C64" s="50" t="s">
        <v>908</v>
      </c>
      <c r="D64">
        <v>-0.23560747539334859</v>
      </c>
      <c r="E64">
        <v>-1.7333869406614482</v>
      </c>
    </row>
    <row r="65" spans="1:5" ht="18">
      <c r="A65" s="42" t="s">
        <v>217</v>
      </c>
      <c r="B65" s="49" t="s">
        <v>949</v>
      </c>
      <c r="C65" s="50" t="s">
        <v>888</v>
      </c>
      <c r="D65">
        <v>-0.77101007583970982</v>
      </c>
      <c r="E65">
        <v>-1.3019452634049742</v>
      </c>
    </row>
    <row r="66" spans="1:5" ht="18">
      <c r="A66" s="42" t="s">
        <v>219</v>
      </c>
      <c r="B66" s="49" t="s">
        <v>950</v>
      </c>
      <c r="C66" s="50" t="s">
        <v>888</v>
      </c>
      <c r="D66">
        <v>-3.9025573485087746</v>
      </c>
      <c r="E66">
        <v>-4.094728429911501</v>
      </c>
    </row>
    <row r="67" spans="1:5" ht="18">
      <c r="A67" s="42" t="s">
        <v>221</v>
      </c>
      <c r="B67" s="49" t="s">
        <v>951</v>
      </c>
      <c r="C67" s="50" t="s">
        <v>888</v>
      </c>
      <c r="D67">
        <v>-2.7641184356966502</v>
      </c>
      <c r="E67">
        <v>-1.5690811869616745</v>
      </c>
    </row>
    <row r="68" spans="1:5" ht="18">
      <c r="A68" s="42" t="s">
        <v>223</v>
      </c>
      <c r="B68" s="49" t="s">
        <v>952</v>
      </c>
      <c r="C68" s="50" t="s">
        <v>888</v>
      </c>
      <c r="D68">
        <v>-3.6022193922572932</v>
      </c>
      <c r="E68">
        <v>-2.5684337583502646</v>
      </c>
    </row>
    <row r="69" spans="1:5" ht="18">
      <c r="A69" s="42" t="s">
        <v>225</v>
      </c>
      <c r="B69" s="49" t="s">
        <v>953</v>
      </c>
      <c r="C69" s="50" t="s">
        <v>888</v>
      </c>
      <c r="D69">
        <v>-1.2822898629790698</v>
      </c>
      <c r="E69">
        <v>0.16042773816165745</v>
      </c>
    </row>
    <row r="70" spans="1:5" ht="18">
      <c r="A70" s="42" t="s">
        <v>227</v>
      </c>
      <c r="B70" s="49" t="s">
        <v>954</v>
      </c>
      <c r="C70" s="50" t="s">
        <v>900</v>
      </c>
      <c r="D70">
        <v>-0.13041640468669802</v>
      </c>
      <c r="E70">
        <v>4.574732956511701</v>
      </c>
    </row>
    <row r="71" spans="1:5" ht="18">
      <c r="A71" s="42" t="s">
        <v>229</v>
      </c>
      <c r="B71" s="49" t="s">
        <v>955</v>
      </c>
      <c r="C71" s="50" t="s">
        <v>888</v>
      </c>
      <c r="D71">
        <v>-0.74078330943842108</v>
      </c>
      <c r="E71">
        <v>5.317811928440312</v>
      </c>
    </row>
    <row r="72" spans="1:5" ht="18">
      <c r="A72" s="42" t="s">
        <v>231</v>
      </c>
      <c r="B72" s="49" t="s">
        <v>956</v>
      </c>
      <c r="C72" s="50" t="s">
        <v>888</v>
      </c>
      <c r="D72">
        <v>-0.37488639212891295</v>
      </c>
      <c r="E72">
        <v>4.8975956390464299</v>
      </c>
    </row>
    <row r="73" spans="1:5" ht="18">
      <c r="A73" s="42" t="s">
        <v>233</v>
      </c>
      <c r="B73" s="49" t="s">
        <v>957</v>
      </c>
      <c r="C73" s="50" t="s">
        <v>888</v>
      </c>
      <c r="D73">
        <v>0.78631226329018089</v>
      </c>
      <c r="E73">
        <v>5.2102192796879248</v>
      </c>
    </row>
    <row r="74" spans="1:5" ht="18">
      <c r="A74" s="42" t="s">
        <v>235</v>
      </c>
      <c r="B74" s="49" t="s">
        <v>958</v>
      </c>
      <c r="C74" s="50" t="s">
        <v>900</v>
      </c>
      <c r="D74">
        <v>-2.6693059998990409E-2</v>
      </c>
      <c r="E74">
        <v>2.8631377329995393</v>
      </c>
    </row>
    <row r="75" spans="1:5" ht="18">
      <c r="A75" s="42" t="s">
        <v>237</v>
      </c>
      <c r="B75" s="49" t="s">
        <v>959</v>
      </c>
      <c r="C75" s="50" t="s">
        <v>888</v>
      </c>
      <c r="D75">
        <v>1.4368484292839365</v>
      </c>
      <c r="E75">
        <v>-2.1157225220383813</v>
      </c>
    </row>
    <row r="76" spans="1:5" ht="18">
      <c r="A76" s="42" t="s">
        <v>239</v>
      </c>
      <c r="B76" s="49" t="s">
        <v>960</v>
      </c>
      <c r="C76" s="50" t="s">
        <v>888</v>
      </c>
      <c r="D76">
        <v>-0.93925867379286987</v>
      </c>
      <c r="E76">
        <v>-3.6449981377610254</v>
      </c>
    </row>
    <row r="77" spans="1:5" ht="18">
      <c r="A77" s="42" t="s">
        <v>241</v>
      </c>
      <c r="B77" s="49" t="s">
        <v>961</v>
      </c>
      <c r="C77" s="50" t="s">
        <v>888</v>
      </c>
      <c r="D77">
        <v>-2.1079318403106249</v>
      </c>
      <c r="E77">
        <v>-1.8057148499772386</v>
      </c>
    </row>
    <row r="78" spans="1:5" ht="18">
      <c r="A78" s="42" t="s">
        <v>243</v>
      </c>
      <c r="B78" s="49" t="s">
        <v>962</v>
      </c>
      <c r="C78" s="50" t="s">
        <v>908</v>
      </c>
      <c r="D78">
        <v>-1.073903406494342</v>
      </c>
      <c r="E78">
        <v>-4.7693851044873536</v>
      </c>
    </row>
    <row r="79" spans="1:5" ht="18">
      <c r="A79" s="42" t="s">
        <v>245</v>
      </c>
      <c r="B79" s="49" t="s">
        <v>963</v>
      </c>
      <c r="C79" s="50" t="s">
        <v>888</v>
      </c>
      <c r="D79">
        <v>-2.2161500710284487</v>
      </c>
      <c r="E79">
        <v>-3.7168204173256103</v>
      </c>
    </row>
    <row r="80" spans="1:5" ht="18">
      <c r="A80" s="42" t="s">
        <v>247</v>
      </c>
      <c r="B80" s="49" t="s">
        <v>964</v>
      </c>
      <c r="C80" s="50" t="s">
        <v>908</v>
      </c>
      <c r="D80">
        <v>3.5729713961275475</v>
      </c>
      <c r="E80">
        <v>-0.1251916911898297</v>
      </c>
    </row>
    <row r="81" spans="1:5" ht="18">
      <c r="A81" s="42" t="s">
        <v>249</v>
      </c>
      <c r="B81" s="49" t="s">
        <v>965</v>
      </c>
      <c r="C81" s="50" t="s">
        <v>908</v>
      </c>
      <c r="D81">
        <v>-1.0576724443768337E-2</v>
      </c>
      <c r="E81">
        <v>-1.3092509461481756</v>
      </c>
    </row>
    <row r="82" spans="1:5" ht="18">
      <c r="A82" s="42" t="s">
        <v>251</v>
      </c>
      <c r="B82" s="49" t="s">
        <v>966</v>
      </c>
      <c r="C82" s="50" t="s">
        <v>888</v>
      </c>
      <c r="D82">
        <v>-2.3271286887891001</v>
      </c>
      <c r="E82">
        <v>4.3134670473110983</v>
      </c>
    </row>
    <row r="83" spans="1:5" ht="18">
      <c r="A83" s="42" t="s">
        <v>253</v>
      </c>
      <c r="B83" s="49" t="s">
        <v>967</v>
      </c>
      <c r="C83" s="50" t="s">
        <v>908</v>
      </c>
      <c r="D83">
        <v>-0.39048950042464747</v>
      </c>
      <c r="E83">
        <v>6.5228636882635023</v>
      </c>
    </row>
    <row r="84" spans="1:5" ht="18">
      <c r="A84" s="42" t="s">
        <v>255</v>
      </c>
      <c r="B84" s="49" t="s">
        <v>968</v>
      </c>
      <c r="C84" s="50" t="s">
        <v>908</v>
      </c>
      <c r="D84">
        <v>2.4910715627915372</v>
      </c>
      <c r="E84">
        <v>3.7565634874420422</v>
      </c>
    </row>
    <row r="85" spans="1:5" ht="18">
      <c r="A85" s="42" t="s">
        <v>257</v>
      </c>
      <c r="B85" s="49" t="s">
        <v>969</v>
      </c>
      <c r="C85" s="50" t="s">
        <v>908</v>
      </c>
      <c r="D85">
        <v>0.73406985705744354</v>
      </c>
      <c r="E85">
        <v>2.936281024005543</v>
      </c>
    </row>
    <row r="86" spans="1:5" ht="18">
      <c r="A86" s="42" t="s">
        <v>259</v>
      </c>
      <c r="B86" s="49" t="s">
        <v>970</v>
      </c>
      <c r="C86" s="50" t="s">
        <v>908</v>
      </c>
      <c r="D86">
        <v>-3.4444754779384081</v>
      </c>
      <c r="E86">
        <v>0.13266458185592295</v>
      </c>
    </row>
    <row r="87" spans="1:5" ht="18">
      <c r="A87" s="42" t="s">
        <v>261</v>
      </c>
      <c r="B87" s="49" t="s">
        <v>971</v>
      </c>
      <c r="C87" s="50" t="s">
        <v>908</v>
      </c>
      <c r="D87">
        <v>-1.3856746613313879</v>
      </c>
      <c r="E87">
        <v>1.2407210391185739</v>
      </c>
    </row>
    <row r="88" spans="1:5" ht="18">
      <c r="A88" s="42" t="s">
        <v>263</v>
      </c>
      <c r="B88" s="49" t="s">
        <v>972</v>
      </c>
      <c r="C88" s="50" t="s">
        <v>888</v>
      </c>
      <c r="D88">
        <v>1.4358192046320006</v>
      </c>
      <c r="E88">
        <v>2.3152072031237676</v>
      </c>
    </row>
    <row r="89" spans="1:5" ht="18">
      <c r="A89" s="42" t="s">
        <v>265</v>
      </c>
      <c r="B89" s="49" t="s">
        <v>973</v>
      </c>
      <c r="C89" s="50" t="s">
        <v>908</v>
      </c>
      <c r="D89">
        <v>0.24014159060417017</v>
      </c>
      <c r="E89">
        <v>-1.1164987522885104</v>
      </c>
    </row>
    <row r="90" spans="1:5" ht="18">
      <c r="A90" s="42" t="s">
        <v>267</v>
      </c>
      <c r="B90" s="49" t="s">
        <v>974</v>
      </c>
      <c r="C90" s="50" t="s">
        <v>908</v>
      </c>
      <c r="D90">
        <v>-1.8727621151543972</v>
      </c>
      <c r="E90">
        <v>-0.78398777444912171</v>
      </c>
    </row>
    <row r="91" spans="1:5" ht="18">
      <c r="A91" s="42" t="s">
        <v>269</v>
      </c>
      <c r="B91" s="49" t="s">
        <v>975</v>
      </c>
      <c r="C91" s="50" t="s">
        <v>908</v>
      </c>
      <c r="D91">
        <v>-1.2764487755622154</v>
      </c>
      <c r="E91">
        <v>-4.1511972634957655</v>
      </c>
    </row>
    <row r="92" spans="1:5" ht="18">
      <c r="A92" s="42" t="s">
        <v>271</v>
      </c>
      <c r="B92" s="49" t="s">
        <v>976</v>
      </c>
      <c r="C92" s="50" t="s">
        <v>908</v>
      </c>
      <c r="D92">
        <v>0.82688343916226126</v>
      </c>
      <c r="E92">
        <v>-2.6772535310547578</v>
      </c>
    </row>
    <row r="93" spans="1:5" ht="18">
      <c r="A93" s="42" t="s">
        <v>273</v>
      </c>
      <c r="B93" s="49" t="s">
        <v>977</v>
      </c>
      <c r="C93" s="50" t="s">
        <v>908</v>
      </c>
      <c r="D93">
        <v>2.7852163584170579</v>
      </c>
      <c r="E93">
        <v>-2.8403621937691392</v>
      </c>
    </row>
    <row r="94" spans="1:5" ht="18">
      <c r="A94" s="42" t="s">
        <v>275</v>
      </c>
      <c r="B94" s="49" t="s">
        <v>978</v>
      </c>
      <c r="C94" s="50" t="s">
        <v>908</v>
      </c>
      <c r="D94">
        <v>-3.1540635972979518</v>
      </c>
      <c r="E94">
        <v>-1.168518168455619</v>
      </c>
    </row>
    <row r="95" spans="1:5" ht="18">
      <c r="A95" s="42" t="s">
        <v>277</v>
      </c>
      <c r="B95" s="49" t="s">
        <v>979</v>
      </c>
      <c r="C95" s="50" t="s">
        <v>908</v>
      </c>
      <c r="D95">
        <v>0.63301910954243767</v>
      </c>
      <c r="E95">
        <v>-1.3842490636481473</v>
      </c>
    </row>
    <row r="96" spans="1:5" ht="18">
      <c r="A96" s="42" t="s">
        <v>279</v>
      </c>
      <c r="B96" s="49" t="s">
        <v>980</v>
      </c>
      <c r="C96" s="50" t="s">
        <v>908</v>
      </c>
      <c r="D96">
        <v>6.1411502999283742</v>
      </c>
      <c r="E96">
        <v>1.9908610502946955E-3</v>
      </c>
    </row>
    <row r="97" spans="1:5" ht="18">
      <c r="A97" s="42" t="s">
        <v>281</v>
      </c>
      <c r="B97" s="49" t="s">
        <v>981</v>
      </c>
      <c r="C97" s="50" t="s">
        <v>908</v>
      </c>
      <c r="D97">
        <v>2.7878426298307177</v>
      </c>
      <c r="E97">
        <v>-1.8205724491568036</v>
      </c>
    </row>
    <row r="98" spans="1:5" ht="18">
      <c r="A98" s="42" t="s">
        <v>283</v>
      </c>
      <c r="B98" s="49" t="s">
        <v>982</v>
      </c>
      <c r="C98" s="50" t="s">
        <v>908</v>
      </c>
      <c r="D98">
        <v>3.0034801017555228</v>
      </c>
      <c r="E98">
        <v>-2.0332227114757533</v>
      </c>
    </row>
    <row r="99" spans="1:5" ht="18">
      <c r="A99" s="42" t="s">
        <v>285</v>
      </c>
      <c r="B99" s="49" t="s">
        <v>983</v>
      </c>
      <c r="C99" s="50" t="s">
        <v>908</v>
      </c>
      <c r="D99">
        <v>0.20306888122605815</v>
      </c>
      <c r="E99">
        <v>-0.75189189406522494</v>
      </c>
    </row>
    <row r="100" spans="1:5" ht="18">
      <c r="A100" s="42" t="s">
        <v>287</v>
      </c>
      <c r="B100" s="49" t="s">
        <v>984</v>
      </c>
      <c r="C100" s="50" t="s">
        <v>908</v>
      </c>
      <c r="D100">
        <v>-1.1824865998405834</v>
      </c>
      <c r="E100">
        <v>-1.2784715457213394</v>
      </c>
    </row>
    <row r="101" spans="1:5" ht="18">
      <c r="A101" s="42" t="s">
        <v>289</v>
      </c>
      <c r="B101" s="49" t="s">
        <v>985</v>
      </c>
      <c r="C101" s="50" t="s">
        <v>908</v>
      </c>
      <c r="D101">
        <v>-2.2636103650670725</v>
      </c>
      <c r="E101">
        <v>-2.9075960636682581</v>
      </c>
    </row>
    <row r="102" spans="1:5" ht="18">
      <c r="A102" s="42" t="s">
        <v>291</v>
      </c>
      <c r="B102" s="49" t="s">
        <v>986</v>
      </c>
      <c r="C102" s="50" t="s">
        <v>908</v>
      </c>
      <c r="D102">
        <v>-1.5223105717811829</v>
      </c>
      <c r="E102">
        <v>-0.80873349826102481</v>
      </c>
    </row>
    <row r="103" spans="1:5" ht="18">
      <c r="A103" s="42" t="s">
        <v>293</v>
      </c>
      <c r="B103" s="49" t="s">
        <v>987</v>
      </c>
      <c r="C103" s="50" t="s">
        <v>888</v>
      </c>
      <c r="D103">
        <v>-0.51248490690421944</v>
      </c>
      <c r="E103">
        <v>-1.4693830414341755</v>
      </c>
    </row>
    <row r="104" spans="1:5" ht="18">
      <c r="A104" s="42" t="s">
        <v>295</v>
      </c>
      <c r="B104" s="49" t="s">
        <v>988</v>
      </c>
      <c r="C104" s="50" t="s">
        <v>989</v>
      </c>
      <c r="D104">
        <v>-0.61354524475261352</v>
      </c>
      <c r="E104">
        <v>3.9013584082119079E-2</v>
      </c>
    </row>
    <row r="105" spans="1:5" ht="18">
      <c r="A105" s="42" t="s">
        <v>297</v>
      </c>
      <c r="B105" s="49" t="s">
        <v>990</v>
      </c>
      <c r="C105" s="50" t="s">
        <v>989</v>
      </c>
      <c r="D105">
        <v>-0.97094821606852766</v>
      </c>
      <c r="E105">
        <v>-2.2512310730687082</v>
      </c>
    </row>
    <row r="106" spans="1:5" ht="18">
      <c r="A106" s="42" t="s">
        <v>299</v>
      </c>
      <c r="B106" s="49" t="s">
        <v>991</v>
      </c>
      <c r="C106" s="50" t="s">
        <v>989</v>
      </c>
      <c r="D106">
        <v>-0.73450983615945054</v>
      </c>
      <c r="E106">
        <v>-1.3221816788074678</v>
      </c>
    </row>
    <row r="107" spans="1:5" ht="18">
      <c r="A107" s="42" t="s">
        <v>301</v>
      </c>
      <c r="B107" s="49" t="s">
        <v>992</v>
      </c>
      <c r="C107" s="50" t="s">
        <v>989</v>
      </c>
      <c r="D107">
        <v>-1.0303845841071995</v>
      </c>
      <c r="E107">
        <v>-0.37802691569575875</v>
      </c>
    </row>
    <row r="108" spans="1:5" ht="18">
      <c r="A108" s="42" t="s">
        <v>303</v>
      </c>
      <c r="B108" s="49" t="s">
        <v>993</v>
      </c>
      <c r="C108" s="50" t="s">
        <v>908</v>
      </c>
      <c r="D108">
        <v>-2.9334543297182969</v>
      </c>
      <c r="E108">
        <v>-1.6249485090124334</v>
      </c>
    </row>
    <row r="109" spans="1:5" ht="18">
      <c r="A109" s="42" t="s">
        <v>305</v>
      </c>
      <c r="B109" s="49" t="s">
        <v>994</v>
      </c>
      <c r="C109" s="50" t="s">
        <v>908</v>
      </c>
      <c r="D109">
        <v>-2.7765699816757134</v>
      </c>
      <c r="E109">
        <v>-1.4535969547281589</v>
      </c>
    </row>
    <row r="110" spans="1:5" ht="18">
      <c r="A110" s="42" t="s">
        <v>307</v>
      </c>
      <c r="B110" s="49" t="s">
        <v>995</v>
      </c>
      <c r="C110" s="50" t="s">
        <v>908</v>
      </c>
      <c r="D110">
        <v>-0.43351703871083574</v>
      </c>
      <c r="E110">
        <v>-1.4976947450005138</v>
      </c>
    </row>
    <row r="111" spans="1:5" ht="18">
      <c r="A111" s="42" t="s">
        <v>309</v>
      </c>
      <c r="B111" s="49" t="s">
        <v>996</v>
      </c>
      <c r="C111" s="50" t="s">
        <v>908</v>
      </c>
      <c r="D111">
        <v>-1.402434838590173</v>
      </c>
      <c r="E111">
        <v>-0.79398969594040925</v>
      </c>
    </row>
    <row r="112" spans="1:5" ht="18">
      <c r="A112" s="42" t="s">
        <v>311</v>
      </c>
      <c r="B112" s="49" t="s">
        <v>997</v>
      </c>
      <c r="C112" s="50" t="s">
        <v>908</v>
      </c>
      <c r="D112">
        <v>-3.1296090817432063</v>
      </c>
      <c r="E112">
        <v>-3.2392201397571845</v>
      </c>
    </row>
    <row r="113" spans="1:5" ht="18">
      <c r="A113" s="42" t="s">
        <v>313</v>
      </c>
      <c r="B113" s="49" t="s">
        <v>998</v>
      </c>
      <c r="C113" s="50" t="s">
        <v>908</v>
      </c>
      <c r="D113">
        <v>-1.1796545534351444</v>
      </c>
      <c r="E113">
        <v>-0.13745210050334267</v>
      </c>
    </row>
    <row r="114" spans="1:5" ht="18">
      <c r="A114" s="42" t="s">
        <v>315</v>
      </c>
      <c r="B114" s="49" t="s">
        <v>999</v>
      </c>
      <c r="C114" s="50" t="s">
        <v>908</v>
      </c>
      <c r="D114">
        <v>-4.0757002070624484</v>
      </c>
      <c r="E114">
        <v>-2.1655894873920154</v>
      </c>
    </row>
    <row r="115" spans="1:5" ht="18">
      <c r="A115" s="42" t="s">
        <v>317</v>
      </c>
      <c r="B115" s="49" t="s">
        <v>1000</v>
      </c>
      <c r="C115" s="50" t="s">
        <v>908</v>
      </c>
      <c r="D115">
        <v>-0.65527728454508993</v>
      </c>
      <c r="E115">
        <v>-0.60376829522577169</v>
      </c>
    </row>
    <row r="116" spans="1:5" ht="18">
      <c r="A116" s="42" t="s">
        <v>319</v>
      </c>
      <c r="B116" s="49" t="s">
        <v>1001</v>
      </c>
      <c r="C116" s="50" t="s">
        <v>908</v>
      </c>
      <c r="D116">
        <v>3.1834662453320886</v>
      </c>
      <c r="E116">
        <v>-0.48385555027067617</v>
      </c>
    </row>
    <row r="117" spans="1:5" ht="18">
      <c r="A117" s="42" t="s">
        <v>321</v>
      </c>
      <c r="B117" s="49" t="s">
        <v>1002</v>
      </c>
      <c r="C117" s="50" t="s">
        <v>908</v>
      </c>
      <c r="D117">
        <v>3.6003914698568904</v>
      </c>
      <c r="E117">
        <v>-2.885349771852157</v>
      </c>
    </row>
    <row r="118" spans="1:5" ht="18">
      <c r="A118" s="42" t="s">
        <v>323</v>
      </c>
      <c r="B118" s="49" t="s">
        <v>1003</v>
      </c>
      <c r="C118" s="50" t="s">
        <v>908</v>
      </c>
      <c r="D118">
        <v>-0.36740980325497502</v>
      </c>
      <c r="E118">
        <v>-3.283505910415597</v>
      </c>
    </row>
    <row r="119" spans="1:5" ht="18">
      <c r="A119" s="42" t="s">
        <v>325</v>
      </c>
      <c r="B119" s="49" t="s">
        <v>1004</v>
      </c>
      <c r="C119" s="50" t="s">
        <v>989</v>
      </c>
      <c r="D119">
        <v>6.8883837716574039</v>
      </c>
      <c r="E119">
        <v>2.0854140547456796</v>
      </c>
    </row>
    <row r="120" spans="1:5" ht="18">
      <c r="A120" s="42" t="s">
        <v>327</v>
      </c>
      <c r="B120" s="49" t="s">
        <v>1005</v>
      </c>
      <c r="C120" s="50" t="s">
        <v>989</v>
      </c>
      <c r="D120">
        <v>1.3989507818807265</v>
      </c>
      <c r="E120">
        <v>-3.9114253943786315</v>
      </c>
    </row>
    <row r="121" spans="1:5" ht="18">
      <c r="A121" s="42" t="s">
        <v>329</v>
      </c>
      <c r="B121" s="49" t="s">
        <v>1006</v>
      </c>
      <c r="C121" s="50" t="s">
        <v>908</v>
      </c>
      <c r="D121">
        <v>2.9146388490328552</v>
      </c>
      <c r="E121">
        <v>-3.1381519422843245</v>
      </c>
    </row>
    <row r="122" spans="1:5" ht="18">
      <c r="A122" s="42" t="s">
        <v>331</v>
      </c>
      <c r="B122" s="49" t="s">
        <v>1007</v>
      </c>
      <c r="C122" s="50" t="s">
        <v>908</v>
      </c>
      <c r="D122">
        <v>1.9557514331916097</v>
      </c>
      <c r="E122">
        <v>-1.732840503076801</v>
      </c>
    </row>
    <row r="123" spans="1:5" ht="18">
      <c r="A123" s="42" t="s">
        <v>333</v>
      </c>
      <c r="B123" s="49" t="s">
        <v>1008</v>
      </c>
      <c r="C123" s="50" t="s">
        <v>989</v>
      </c>
      <c r="D123">
        <v>2.0270654605589082</v>
      </c>
      <c r="E123">
        <v>-1.2202470974986643</v>
      </c>
    </row>
    <row r="124" spans="1:5" ht="18">
      <c r="A124" s="42" t="s">
        <v>335</v>
      </c>
      <c r="B124" s="49" t="s">
        <v>1009</v>
      </c>
      <c r="C124" s="50" t="s">
        <v>989</v>
      </c>
      <c r="D124">
        <v>-1.0025371282940378</v>
      </c>
      <c r="E124">
        <v>-0.83662940781092765</v>
      </c>
    </row>
    <row r="125" spans="1:5" ht="18">
      <c r="A125" s="42" t="s">
        <v>337</v>
      </c>
      <c r="B125" s="49" t="s">
        <v>1010</v>
      </c>
      <c r="C125" s="50" t="s">
        <v>989</v>
      </c>
      <c r="D125">
        <v>0.43985480957005524</v>
      </c>
      <c r="E125">
        <v>-0.89731726034897019</v>
      </c>
    </row>
    <row r="126" spans="1:5" ht="18">
      <c r="A126" s="42" t="s">
        <v>339</v>
      </c>
      <c r="B126" s="49" t="s">
        <v>1011</v>
      </c>
      <c r="C126" s="50" t="s">
        <v>989</v>
      </c>
      <c r="D126">
        <v>-4.4959055682920095</v>
      </c>
      <c r="E126">
        <v>-1.9278135874274536</v>
      </c>
    </row>
    <row r="127" spans="1:5" ht="18">
      <c r="A127" s="42" t="s">
        <v>341</v>
      </c>
      <c r="B127" s="49" t="s">
        <v>1012</v>
      </c>
      <c r="C127" s="50" t="s">
        <v>989</v>
      </c>
      <c r="D127">
        <v>-2.8059633593250535</v>
      </c>
      <c r="E127">
        <v>-2.5180552633296274</v>
      </c>
    </row>
    <row r="128" spans="1:5" ht="18">
      <c r="A128" s="42" t="s">
        <v>343</v>
      </c>
      <c r="B128" s="49" t="s">
        <v>1013</v>
      </c>
      <c r="C128" s="50" t="s">
        <v>989</v>
      </c>
      <c r="D128">
        <v>-0.11823139896763751</v>
      </c>
      <c r="E128">
        <v>-1.0372760218706953</v>
      </c>
    </row>
    <row r="129" spans="1:5" ht="18">
      <c r="A129" s="42" t="s">
        <v>345</v>
      </c>
      <c r="B129" s="49" t="s">
        <v>1014</v>
      </c>
      <c r="C129" s="50" t="s">
        <v>989</v>
      </c>
      <c r="D129">
        <v>0.74788396651649747</v>
      </c>
      <c r="E129">
        <v>0.92951099915507718</v>
      </c>
    </row>
    <row r="130" spans="1:5" ht="18">
      <c r="A130" s="42" t="s">
        <v>347</v>
      </c>
      <c r="B130" s="49" t="s">
        <v>1015</v>
      </c>
      <c r="C130" s="50" t="s">
        <v>900</v>
      </c>
      <c r="D130">
        <v>0.60333505073225546</v>
      </c>
      <c r="E130">
        <v>1.9259270655672291</v>
      </c>
    </row>
    <row r="131" spans="1:5" ht="18">
      <c r="A131" s="42" t="s">
        <v>349</v>
      </c>
      <c r="B131" s="49" t="s">
        <v>1016</v>
      </c>
      <c r="C131" s="50" t="s">
        <v>888</v>
      </c>
      <c r="D131">
        <v>2.5602734918908849</v>
      </c>
      <c r="E131">
        <v>6.0624909284721848</v>
      </c>
    </row>
    <row r="132" spans="1:5" ht="18">
      <c r="A132" s="42" t="s">
        <v>351</v>
      </c>
      <c r="B132" s="49" t="s">
        <v>1017</v>
      </c>
      <c r="C132" s="50" t="s">
        <v>989</v>
      </c>
      <c r="D132">
        <v>2.1458625373209208</v>
      </c>
      <c r="E132">
        <v>4.3854891937592573</v>
      </c>
    </row>
    <row r="133" spans="1:5" ht="18">
      <c r="A133" s="42" t="s">
        <v>353</v>
      </c>
      <c r="B133" s="49" t="s">
        <v>1018</v>
      </c>
      <c r="C133" s="50" t="s">
        <v>989</v>
      </c>
      <c r="D133">
        <v>-2.3029387933781638</v>
      </c>
      <c r="E133">
        <v>-1.402934458455982</v>
      </c>
    </row>
    <row r="134" spans="1:5" ht="18">
      <c r="A134" s="42" t="s">
        <v>355</v>
      </c>
      <c r="B134" s="49" t="s">
        <v>1019</v>
      </c>
      <c r="C134" s="50" t="s">
        <v>989</v>
      </c>
      <c r="D134">
        <v>-0.37766440484048236</v>
      </c>
      <c r="E134">
        <v>0.31053095834003858</v>
      </c>
    </row>
    <row r="135" spans="1:5" ht="18">
      <c r="A135" s="42" t="s">
        <v>357</v>
      </c>
      <c r="B135" s="49" t="s">
        <v>1020</v>
      </c>
      <c r="C135" s="50" t="s">
        <v>989</v>
      </c>
      <c r="D135">
        <v>2.4250575590286818</v>
      </c>
      <c r="E135">
        <v>-0.77425971986101283</v>
      </c>
    </row>
    <row r="136" spans="1:5" ht="18">
      <c r="A136" s="42" t="s">
        <v>359</v>
      </c>
      <c r="B136" s="49" t="s">
        <v>1021</v>
      </c>
      <c r="C136" s="50" t="s">
        <v>908</v>
      </c>
      <c r="D136">
        <v>5.4852957081019573</v>
      </c>
      <c r="E136">
        <v>-1.509779116532759</v>
      </c>
    </row>
    <row r="137" spans="1:5" ht="18">
      <c r="A137" s="42" t="s">
        <v>361</v>
      </c>
      <c r="B137" s="49" t="s">
        <v>1022</v>
      </c>
      <c r="C137" s="50" t="s">
        <v>908</v>
      </c>
      <c r="D137">
        <v>5.8665412976209517</v>
      </c>
      <c r="E137">
        <v>-0.74121584600100954</v>
      </c>
    </row>
    <row r="138" spans="1:5" ht="18">
      <c r="A138" s="42" t="s">
        <v>363</v>
      </c>
      <c r="B138" s="49" t="s">
        <v>1023</v>
      </c>
      <c r="C138" s="50" t="s">
        <v>908</v>
      </c>
      <c r="D138">
        <v>7.1910228269034775</v>
      </c>
      <c r="E138">
        <v>-1.4633927589929236</v>
      </c>
    </row>
    <row r="139" spans="1:5" ht="18">
      <c r="A139" s="42" t="s">
        <v>365</v>
      </c>
      <c r="B139" s="49" t="s">
        <v>1024</v>
      </c>
      <c r="C139" s="50" t="s">
        <v>908</v>
      </c>
      <c r="D139">
        <v>8.5193779234148899</v>
      </c>
      <c r="E139">
        <v>0.74904871869697376</v>
      </c>
    </row>
    <row r="140" spans="1:5" ht="18">
      <c r="A140" s="42" t="s">
        <v>367</v>
      </c>
      <c r="B140" s="49" t="s">
        <v>1025</v>
      </c>
      <c r="C140" s="50" t="s">
        <v>908</v>
      </c>
      <c r="D140">
        <v>7.344859186394574</v>
      </c>
      <c r="E140">
        <v>0.94702473341107007</v>
      </c>
    </row>
    <row r="141" spans="1:5" ht="18">
      <c r="A141" s="42" t="s">
        <v>369</v>
      </c>
      <c r="B141" s="49" t="s">
        <v>1026</v>
      </c>
      <c r="C141" s="50" t="s">
        <v>908</v>
      </c>
      <c r="D141">
        <v>-0.83413428343482077</v>
      </c>
      <c r="E141">
        <v>-1.2103199894428536</v>
      </c>
    </row>
    <row r="142" spans="1:5" ht="18">
      <c r="A142" s="42" t="s">
        <v>371</v>
      </c>
      <c r="B142" s="49" t="s">
        <v>1027</v>
      </c>
      <c r="C142" s="50" t="s">
        <v>908</v>
      </c>
      <c r="D142">
        <v>1.6566345836762895</v>
      </c>
      <c r="E142">
        <v>-2.6524487982372809</v>
      </c>
    </row>
    <row r="143" spans="1:5" ht="18">
      <c r="A143" s="42" t="s">
        <v>373</v>
      </c>
      <c r="B143" s="49" t="s">
        <v>1028</v>
      </c>
      <c r="C143" s="50" t="s">
        <v>989</v>
      </c>
      <c r="D143">
        <v>-2.5141873058115705</v>
      </c>
      <c r="E143">
        <v>-2.2802047863397337</v>
      </c>
    </row>
    <row r="144" spans="1:5" ht="18">
      <c r="A144" s="42" t="s">
        <v>375</v>
      </c>
      <c r="B144" s="49" t="s">
        <v>1029</v>
      </c>
      <c r="C144" s="50" t="s">
        <v>989</v>
      </c>
      <c r="D144">
        <v>-1.4954730487024226</v>
      </c>
      <c r="E144">
        <v>-2.4500792174609645</v>
      </c>
    </row>
    <row r="145" spans="1:5" ht="18">
      <c r="A145" s="42" t="s">
        <v>377</v>
      </c>
      <c r="B145" s="49" t="s">
        <v>1030</v>
      </c>
      <c r="C145" s="50" t="s">
        <v>989</v>
      </c>
      <c r="D145">
        <v>4.4152826312693954</v>
      </c>
      <c r="E145">
        <v>-2.7797612671543721</v>
      </c>
    </row>
    <row r="146" spans="1:5" ht="18">
      <c r="A146" s="42" t="s">
        <v>379</v>
      </c>
      <c r="B146" s="49" t="s">
        <v>1031</v>
      </c>
      <c r="C146" s="50" t="s">
        <v>989</v>
      </c>
      <c r="D146">
        <v>-0.69691752524076955</v>
      </c>
      <c r="E146">
        <v>-2.0980405771974211</v>
      </c>
    </row>
    <row r="147" spans="1:5" ht="18">
      <c r="A147" s="42" t="s">
        <v>381</v>
      </c>
      <c r="B147" s="49" t="s">
        <v>1032</v>
      </c>
      <c r="C147" s="50" t="s">
        <v>989</v>
      </c>
      <c r="D147">
        <v>2.0403193828939217</v>
      </c>
      <c r="E147">
        <v>-1.962990660566329</v>
      </c>
    </row>
    <row r="148" spans="1:5" ht="18">
      <c r="A148" s="42" t="s">
        <v>383</v>
      </c>
      <c r="B148" s="49" t="s">
        <v>1033</v>
      </c>
      <c r="C148" s="50" t="s">
        <v>989</v>
      </c>
      <c r="D148">
        <v>3.4831735536610533</v>
      </c>
      <c r="E148">
        <v>-2.5945119155540777</v>
      </c>
    </row>
    <row r="149" spans="1:5" ht="18">
      <c r="A149" s="42" t="s">
        <v>385</v>
      </c>
      <c r="B149" s="49" t="s">
        <v>1034</v>
      </c>
      <c r="C149" s="50" t="s">
        <v>989</v>
      </c>
      <c r="D149">
        <v>-1.9609058293019617</v>
      </c>
      <c r="E149">
        <v>-3.3802757337489435</v>
      </c>
    </row>
    <row r="150" spans="1:5" ht="18">
      <c r="A150" s="42" t="s">
        <v>387</v>
      </c>
      <c r="B150" s="49" t="s">
        <v>1035</v>
      </c>
      <c r="C150" s="50" t="s">
        <v>908</v>
      </c>
      <c r="D150">
        <v>1.566075656267236</v>
      </c>
      <c r="E150">
        <v>3.4249571356686355</v>
      </c>
    </row>
    <row r="151" spans="1:5" ht="18">
      <c r="A151" s="42" t="s">
        <v>389</v>
      </c>
      <c r="B151" s="49" t="s">
        <v>1036</v>
      </c>
      <c r="C151" s="50" t="s">
        <v>908</v>
      </c>
      <c r="D151">
        <v>-2.8670676150484646</v>
      </c>
      <c r="E151">
        <v>0.98794436749842418</v>
      </c>
    </row>
    <row r="152" spans="1:5" ht="18">
      <c r="A152" s="42" t="s">
        <v>391</v>
      </c>
      <c r="B152" s="49" t="s">
        <v>1037</v>
      </c>
      <c r="C152" s="50" t="s">
        <v>989</v>
      </c>
      <c r="D152">
        <v>-3.1435907135099557</v>
      </c>
      <c r="E152">
        <v>-1.4367196281501995</v>
      </c>
    </row>
    <row r="153" spans="1:5" ht="18">
      <c r="A153" s="42" t="s">
        <v>393</v>
      </c>
      <c r="B153" s="49" t="s">
        <v>1038</v>
      </c>
      <c r="C153" s="50" t="s">
        <v>989</v>
      </c>
      <c r="D153">
        <v>-2.9991057983689622</v>
      </c>
      <c r="E153">
        <v>-2.7010939850754943</v>
      </c>
    </row>
    <row r="154" spans="1:5" ht="18">
      <c r="A154" s="42" t="s">
        <v>395</v>
      </c>
      <c r="B154" s="49" t="s">
        <v>1039</v>
      </c>
      <c r="C154" s="50" t="s">
        <v>989</v>
      </c>
      <c r="D154">
        <v>0.23884885271426715</v>
      </c>
      <c r="E154">
        <v>-0.83568733040416721</v>
      </c>
    </row>
    <row r="155" spans="1:5" ht="18">
      <c r="A155" s="42" t="s">
        <v>397</v>
      </c>
      <c r="B155" s="49" t="s">
        <v>1040</v>
      </c>
      <c r="C155" s="50" t="s">
        <v>989</v>
      </c>
      <c r="D155">
        <v>-4.1546649152050223</v>
      </c>
      <c r="E155">
        <v>0.31309283077794758</v>
      </c>
    </row>
    <row r="156" spans="1:5" ht="18">
      <c r="A156" s="42" t="s">
        <v>399</v>
      </c>
      <c r="B156" s="49" t="s">
        <v>1041</v>
      </c>
      <c r="C156" s="50" t="s">
        <v>989</v>
      </c>
      <c r="D156">
        <v>-1.0357366459928021</v>
      </c>
      <c r="E156">
        <v>-1.8327937199513988</v>
      </c>
    </row>
    <row r="157" spans="1:5" ht="18">
      <c r="A157" s="42" t="s">
        <v>401</v>
      </c>
      <c r="B157" s="49" t="s">
        <v>1042</v>
      </c>
      <c r="C157" s="50" t="s">
        <v>989</v>
      </c>
      <c r="D157">
        <v>-1.3823004208756995</v>
      </c>
      <c r="E157">
        <v>-1.506470318772158</v>
      </c>
    </row>
    <row r="158" spans="1:5" ht="18">
      <c r="A158" s="42" t="s">
        <v>403</v>
      </c>
      <c r="B158" s="49" t="s">
        <v>1043</v>
      </c>
      <c r="C158" s="50" t="s">
        <v>989</v>
      </c>
      <c r="D158">
        <v>0.6462266758763453</v>
      </c>
      <c r="E158">
        <v>4.0693781323438261E-2</v>
      </c>
    </row>
    <row r="159" spans="1:5" ht="18">
      <c r="A159" s="42" t="s">
        <v>405</v>
      </c>
      <c r="B159" s="49" t="s">
        <v>1044</v>
      </c>
      <c r="C159" s="50" t="s">
        <v>989</v>
      </c>
      <c r="D159">
        <v>1.1736347104211622</v>
      </c>
      <c r="E159">
        <v>1.6829194240689</v>
      </c>
    </row>
    <row r="160" spans="1:5" ht="18">
      <c r="A160" s="42" t="s">
        <v>407</v>
      </c>
      <c r="B160" s="49" t="s">
        <v>1045</v>
      </c>
      <c r="C160" s="50" t="s">
        <v>888</v>
      </c>
      <c r="D160">
        <v>0.33751698463351154</v>
      </c>
      <c r="E160">
        <v>0.9293884308251863</v>
      </c>
    </row>
    <row r="161" spans="1:5" ht="18">
      <c r="A161" s="42" t="s">
        <v>409</v>
      </c>
      <c r="B161" s="49" t="s">
        <v>1046</v>
      </c>
      <c r="C161" s="50" t="s">
        <v>900</v>
      </c>
      <c r="D161">
        <v>-1.2997546647094009</v>
      </c>
      <c r="E161">
        <v>0.50325743182669824</v>
      </c>
    </row>
    <row r="162" spans="1:5" ht="18">
      <c r="A162" s="42" t="s">
        <v>411</v>
      </c>
      <c r="B162" s="49" t="s">
        <v>1047</v>
      </c>
      <c r="C162" s="50" t="s">
        <v>989</v>
      </c>
      <c r="D162">
        <v>-0.60184029796823912</v>
      </c>
      <c r="E162">
        <v>-1.6819268752387728</v>
      </c>
    </row>
    <row r="163" spans="1:5" ht="18">
      <c r="A163" s="42" t="s">
        <v>413</v>
      </c>
      <c r="B163" s="49" t="s">
        <v>1048</v>
      </c>
      <c r="C163" s="50" t="s">
        <v>989</v>
      </c>
      <c r="D163">
        <v>-4.4709009361564958</v>
      </c>
      <c r="E163">
        <v>-1.2397759109708524</v>
      </c>
    </row>
    <row r="164" spans="1:5" ht="18">
      <c r="A164" s="42" t="s">
        <v>415</v>
      </c>
      <c r="B164" s="49" t="s">
        <v>1049</v>
      </c>
      <c r="C164" s="50" t="s">
        <v>989</v>
      </c>
      <c r="D164">
        <v>-3.2783936014264166</v>
      </c>
      <c r="E164">
        <v>-1.7484673369082271</v>
      </c>
    </row>
    <row r="165" spans="1:5" ht="18">
      <c r="A165" s="42" t="s">
        <v>417</v>
      </c>
      <c r="B165" s="49" t="s">
        <v>1050</v>
      </c>
      <c r="C165" s="50" t="s">
        <v>989</v>
      </c>
      <c r="D165">
        <v>-2.4094513427750539</v>
      </c>
      <c r="E165">
        <v>-1.2033943094457986</v>
      </c>
    </row>
    <row r="166" spans="1:5" ht="18">
      <c r="A166" s="42" t="s">
        <v>419</v>
      </c>
      <c r="B166" s="49" t="s">
        <v>1051</v>
      </c>
      <c r="C166" s="50" t="s">
        <v>989</v>
      </c>
      <c r="D166">
        <v>-4.5476733625908476</v>
      </c>
      <c r="E166">
        <v>-0.67654976611638473</v>
      </c>
    </row>
    <row r="167" spans="1:5" ht="18">
      <c r="A167" s="42" t="s">
        <v>421</v>
      </c>
      <c r="B167" s="49" t="s">
        <v>1052</v>
      </c>
      <c r="C167" s="50" t="s">
        <v>989</v>
      </c>
      <c r="D167">
        <v>0.36208846038191794</v>
      </c>
      <c r="E167">
        <v>-0.38346063612579162</v>
      </c>
    </row>
    <row r="168" spans="1:5" ht="18">
      <c r="A168" s="42" t="s">
        <v>423</v>
      </c>
      <c r="B168" s="49" t="s">
        <v>1053</v>
      </c>
      <c r="C168" s="50" t="s">
        <v>989</v>
      </c>
      <c r="D168">
        <v>-2.8367808655772522</v>
      </c>
      <c r="E168">
        <v>-1.5687811660922892</v>
      </c>
    </row>
    <row r="169" spans="1:5" ht="18">
      <c r="A169" s="42" t="s">
        <v>425</v>
      </c>
      <c r="B169" s="49" t="s">
        <v>1054</v>
      </c>
      <c r="C169" s="50" t="s">
        <v>989</v>
      </c>
      <c r="D169">
        <v>-3.3245384805290215</v>
      </c>
      <c r="E169">
        <v>-3.1567689820879257</v>
      </c>
    </row>
    <row r="170" spans="1:5" ht="18">
      <c r="A170" s="42" t="s">
        <v>427</v>
      </c>
      <c r="B170" s="49" t="s">
        <v>1055</v>
      </c>
      <c r="C170" s="50" t="s">
        <v>989</v>
      </c>
      <c r="D170">
        <v>0.53724390943588585</v>
      </c>
      <c r="E170">
        <v>-3.7557015372181646E-2</v>
      </c>
    </row>
    <row r="171" spans="1:5" ht="18">
      <c r="A171" s="42" t="s">
        <v>429</v>
      </c>
      <c r="B171" s="49" t="s">
        <v>1056</v>
      </c>
      <c r="C171" s="50" t="s">
        <v>989</v>
      </c>
      <c r="D171">
        <v>1.7991518090490488E-2</v>
      </c>
      <c r="E171">
        <v>-2.5429688577575833</v>
      </c>
    </row>
    <row r="172" spans="1:5" ht="18">
      <c r="A172" s="42" t="s">
        <v>431</v>
      </c>
      <c r="B172" s="49" t="s">
        <v>1057</v>
      </c>
      <c r="C172" s="50" t="s">
        <v>989</v>
      </c>
      <c r="D172">
        <v>1.1534271564447749</v>
      </c>
      <c r="E172">
        <v>-2.1866845508756709</v>
      </c>
    </row>
    <row r="173" spans="1:5" ht="18">
      <c r="A173" s="42" t="s">
        <v>433</v>
      </c>
      <c r="B173" s="49" t="s">
        <v>1058</v>
      </c>
      <c r="C173" s="50" t="s">
        <v>989</v>
      </c>
      <c r="D173">
        <v>-2.8513036067825013</v>
      </c>
      <c r="E173">
        <v>2.8980272975357133</v>
      </c>
    </row>
    <row r="174" spans="1:5" ht="18">
      <c r="A174" s="42" t="s">
        <v>435</v>
      </c>
      <c r="B174" s="49" t="s">
        <v>1059</v>
      </c>
      <c r="C174" s="50" t="s">
        <v>989</v>
      </c>
      <c r="D174">
        <v>-1.3277545947648286</v>
      </c>
      <c r="E174">
        <v>-0.97309642376142202</v>
      </c>
    </row>
    <row r="175" spans="1:5" ht="18">
      <c r="A175" s="42" t="s">
        <v>437</v>
      </c>
      <c r="B175" s="49" t="s">
        <v>1060</v>
      </c>
      <c r="C175" s="50" t="s">
        <v>989</v>
      </c>
      <c r="D175">
        <v>-3.5146951580829242</v>
      </c>
      <c r="E175">
        <v>-1.2384801612430629</v>
      </c>
    </row>
    <row r="176" spans="1:5" ht="18">
      <c r="A176" s="42" t="s">
        <v>439</v>
      </c>
      <c r="B176" s="49" t="s">
        <v>1061</v>
      </c>
      <c r="C176" s="50" t="s">
        <v>989</v>
      </c>
      <c r="D176">
        <v>-0.77677889154770607</v>
      </c>
      <c r="E176">
        <v>-2.3327624932513169E-3</v>
      </c>
    </row>
    <row r="177" spans="1:5" ht="18">
      <c r="A177" s="42" t="s">
        <v>441</v>
      </c>
      <c r="B177" s="49" t="s">
        <v>1062</v>
      </c>
      <c r="C177" s="50" t="s">
        <v>989</v>
      </c>
      <c r="D177">
        <v>-4.6325911077538491</v>
      </c>
      <c r="E177">
        <v>2.2908181501644767</v>
      </c>
    </row>
    <row r="178" spans="1:5" ht="18">
      <c r="A178" s="42" t="s">
        <v>443</v>
      </c>
      <c r="B178" s="49" t="s">
        <v>1063</v>
      </c>
      <c r="C178" s="50" t="s">
        <v>989</v>
      </c>
      <c r="D178">
        <v>-3.5085365080539455</v>
      </c>
      <c r="E178">
        <v>-2.1432991620574908</v>
      </c>
    </row>
    <row r="179" spans="1:5" ht="18">
      <c r="A179" s="42" t="s">
        <v>445</v>
      </c>
      <c r="B179" s="49" t="s">
        <v>1064</v>
      </c>
      <c r="C179" s="50" t="s">
        <v>989</v>
      </c>
      <c r="D179">
        <v>-3.4869952045268633</v>
      </c>
      <c r="E179">
        <v>-1.3889328174585907</v>
      </c>
    </row>
    <row r="180" spans="1:5" ht="18">
      <c r="A180" s="42" t="s">
        <v>447</v>
      </c>
      <c r="B180" s="49" t="s">
        <v>1065</v>
      </c>
      <c r="C180" s="50" t="s">
        <v>989</v>
      </c>
      <c r="D180">
        <v>-5.89975205040896</v>
      </c>
      <c r="E180">
        <v>-1.0548663746012719</v>
      </c>
    </row>
    <row r="181" spans="1:5" ht="18">
      <c r="A181" s="42" t="s">
        <v>449</v>
      </c>
      <c r="B181" s="49" t="s">
        <v>1066</v>
      </c>
      <c r="C181" s="50" t="s">
        <v>989</v>
      </c>
      <c r="D181">
        <v>3.6842856733840428</v>
      </c>
      <c r="E181">
        <v>-4.6047997211018932E-2</v>
      </c>
    </row>
    <row r="182" spans="1:5" ht="18">
      <c r="A182" s="42" t="s">
        <v>451</v>
      </c>
      <c r="B182" s="49" t="s">
        <v>1067</v>
      </c>
      <c r="C182" s="50" t="s">
        <v>989</v>
      </c>
      <c r="D182">
        <v>-1.651195110011797</v>
      </c>
      <c r="E182">
        <v>-1.8331322692875807</v>
      </c>
    </row>
    <row r="183" spans="1:5" ht="18">
      <c r="A183" s="42" t="s">
        <v>453</v>
      </c>
      <c r="B183" s="49" t="s">
        <v>1068</v>
      </c>
      <c r="C183" s="50" t="s">
        <v>989</v>
      </c>
      <c r="D183">
        <v>-2.3650412621382229</v>
      </c>
      <c r="E183">
        <v>-3.1815007954214876</v>
      </c>
    </row>
    <row r="184" spans="1:5" ht="18">
      <c r="A184" s="42" t="s">
        <v>455</v>
      </c>
      <c r="B184" s="49" t="s">
        <v>1069</v>
      </c>
      <c r="C184" s="50" t="s">
        <v>989</v>
      </c>
      <c r="D184">
        <v>-1.8753647654738412</v>
      </c>
      <c r="E184">
        <v>-3.4057136485594715</v>
      </c>
    </row>
    <row r="185" spans="1:5" ht="18">
      <c r="A185" s="42" t="s">
        <v>457</v>
      </c>
      <c r="B185" s="49" t="s">
        <v>1070</v>
      </c>
      <c r="C185" s="50" t="s">
        <v>989</v>
      </c>
      <c r="D185">
        <v>1.1067554268828008</v>
      </c>
      <c r="E185">
        <v>0.45556231207968756</v>
      </c>
    </row>
    <row r="186" spans="1:5" ht="18">
      <c r="A186" s="42" t="s">
        <v>459</v>
      </c>
      <c r="B186" s="49" t="s">
        <v>1071</v>
      </c>
      <c r="C186" s="50" t="s">
        <v>989</v>
      </c>
      <c r="D186">
        <v>0.73679978087043185</v>
      </c>
      <c r="E186">
        <v>-1.8403871739856221</v>
      </c>
    </row>
    <row r="187" spans="1:5" ht="18">
      <c r="A187" s="42" t="s">
        <v>461</v>
      </c>
      <c r="B187" s="49" t="s">
        <v>1072</v>
      </c>
      <c r="C187" s="50" t="s">
        <v>989</v>
      </c>
      <c r="D187">
        <v>-1.1870274808232657</v>
      </c>
      <c r="E187">
        <v>-1.783785074483129</v>
      </c>
    </row>
    <row r="188" spans="1:5" ht="18">
      <c r="A188" s="42" t="s">
        <v>463</v>
      </c>
      <c r="B188" s="49" t="s">
        <v>1073</v>
      </c>
      <c r="C188" s="50" t="s">
        <v>989</v>
      </c>
      <c r="D188">
        <v>-2.6084150285660197</v>
      </c>
      <c r="E188">
        <v>-3.1675827346059711</v>
      </c>
    </row>
    <row r="189" spans="1:5" ht="18">
      <c r="A189" s="42" t="s">
        <v>465</v>
      </c>
      <c r="B189" s="49" t="s">
        <v>1074</v>
      </c>
      <c r="C189" s="50" t="s">
        <v>989</v>
      </c>
      <c r="D189">
        <v>-1.8214270824933736</v>
      </c>
      <c r="E189">
        <v>-0.3867463378560268</v>
      </c>
    </row>
    <row r="190" spans="1:5" ht="18">
      <c r="A190" s="42" t="s">
        <v>467</v>
      </c>
      <c r="B190" s="49" t="s">
        <v>1075</v>
      </c>
      <c r="C190" s="50" t="s">
        <v>989</v>
      </c>
      <c r="D190">
        <v>-2.3672664942535713</v>
      </c>
      <c r="E190">
        <v>-1.0447636399231734</v>
      </c>
    </row>
    <row r="191" spans="1:5" ht="18">
      <c r="A191" s="42" t="s">
        <v>469</v>
      </c>
      <c r="B191" s="49" t="s">
        <v>1076</v>
      </c>
      <c r="C191" s="50" t="s">
        <v>989</v>
      </c>
      <c r="D191">
        <v>-2.2329176896642711E-3</v>
      </c>
      <c r="E191">
        <v>0.46367600851264756</v>
      </c>
    </row>
    <row r="192" spans="1:5" ht="18">
      <c r="A192" s="42" t="s">
        <v>471</v>
      </c>
      <c r="B192" s="49" t="s">
        <v>1077</v>
      </c>
      <c r="C192" s="50" t="s">
        <v>989</v>
      </c>
      <c r="D192">
        <v>0.86870970886581333</v>
      </c>
      <c r="E192">
        <v>2.0240919675153748</v>
      </c>
    </row>
    <row r="193" spans="1:5" ht="18">
      <c r="A193" s="42" t="s">
        <v>473</v>
      </c>
      <c r="B193" s="49" t="s">
        <v>1078</v>
      </c>
      <c r="C193" s="50" t="s">
        <v>989</v>
      </c>
      <c r="D193">
        <v>-0.8321648902768608</v>
      </c>
      <c r="E193">
        <v>1.0097330198971302</v>
      </c>
    </row>
    <row r="194" spans="1:5" ht="18">
      <c r="A194" s="42" t="s">
        <v>475</v>
      </c>
      <c r="B194" s="49" t="s">
        <v>1079</v>
      </c>
      <c r="C194" s="50" t="s">
        <v>989</v>
      </c>
      <c r="D194">
        <v>-3.0100357279849188</v>
      </c>
      <c r="E194">
        <v>-1.4261116358556332</v>
      </c>
    </row>
    <row r="195" spans="1:5" ht="18">
      <c r="A195" s="42" t="s">
        <v>477</v>
      </c>
      <c r="B195" s="49" t="s">
        <v>1080</v>
      </c>
      <c r="C195" s="50" t="s">
        <v>989</v>
      </c>
      <c r="D195">
        <v>1.8476173378703331</v>
      </c>
      <c r="E195">
        <v>6.7305518736724528</v>
      </c>
    </row>
    <row r="196" spans="1:5" ht="18">
      <c r="A196" s="42" t="s">
        <v>479</v>
      </c>
      <c r="B196" s="49" t="s">
        <v>1081</v>
      </c>
      <c r="C196" s="50" t="s">
        <v>989</v>
      </c>
      <c r="D196">
        <v>-2.5302062689747751</v>
      </c>
      <c r="E196">
        <v>0.99578621103617593</v>
      </c>
    </row>
    <row r="197" spans="1:5" ht="18">
      <c r="A197" s="42" t="s">
        <v>481</v>
      </c>
      <c r="B197" s="49" t="s">
        <v>1082</v>
      </c>
      <c r="C197" s="50" t="s">
        <v>989</v>
      </c>
      <c r="D197">
        <v>2.695469155468369</v>
      </c>
      <c r="E197">
        <v>5.2888372683655653</v>
      </c>
    </row>
    <row r="198" spans="1:5" ht="18">
      <c r="A198" s="42" t="s">
        <v>483</v>
      </c>
      <c r="B198" s="49" t="s">
        <v>1083</v>
      </c>
      <c r="C198" s="50" t="s">
        <v>989</v>
      </c>
      <c r="D198">
        <v>-0.94932624232167995</v>
      </c>
      <c r="E198">
        <v>-0.83833513816397387</v>
      </c>
    </row>
    <row r="199" spans="1:5" ht="18">
      <c r="A199" s="42" t="s">
        <v>485</v>
      </c>
      <c r="B199" s="49" t="s">
        <v>1084</v>
      </c>
      <c r="C199" s="50" t="s">
        <v>888</v>
      </c>
      <c r="D199">
        <v>2.2846345016498271</v>
      </c>
      <c r="E199">
        <v>2.425058054624742</v>
      </c>
    </row>
    <row r="200" spans="1:5">
      <c r="A200" s="45" t="s">
        <v>863</v>
      </c>
    </row>
    <row r="201" spans="1:5">
      <c r="A201" s="45" t="s">
        <v>864</v>
      </c>
    </row>
    <row r="202" spans="1:5">
      <c r="A202" s="45" t="s">
        <v>865</v>
      </c>
    </row>
    <row r="203" spans="1:5">
      <c r="A203" s="45" t="s">
        <v>877</v>
      </c>
    </row>
    <row r="204" spans="1:5">
      <c r="A204" s="47"/>
    </row>
    <row r="205" spans="1:5">
      <c r="A205" s="47"/>
    </row>
    <row r="206" spans="1:5">
      <c r="A206" s="47"/>
    </row>
    <row r="207" spans="1:5">
      <c r="A207" s="47"/>
    </row>
    <row r="208" spans="1:5">
      <c r="A208" s="47"/>
    </row>
    <row r="209" spans="1:1">
      <c r="A209" s="47"/>
    </row>
    <row r="210" spans="1:1">
      <c r="A210" s="47"/>
    </row>
    <row r="211" spans="1:1">
      <c r="A211" s="47"/>
    </row>
    <row r="212" spans="1:1">
      <c r="A212" s="47"/>
    </row>
    <row r="213" spans="1:1">
      <c r="A213" s="47"/>
    </row>
    <row r="214" spans="1:1">
      <c r="A214" s="47"/>
    </row>
    <row r="215" spans="1:1">
      <c r="A215" s="47"/>
    </row>
    <row r="216" spans="1:1">
      <c r="A216" s="47"/>
    </row>
    <row r="217" spans="1:1">
      <c r="A217" s="47"/>
    </row>
    <row r="218" spans="1:1">
      <c r="A218" s="47"/>
    </row>
    <row r="219" spans="1:1">
      <c r="A219" s="47"/>
    </row>
    <row r="220" spans="1:1">
      <c r="A220" s="47"/>
    </row>
    <row r="221" spans="1:1">
      <c r="A221" s="47"/>
    </row>
    <row r="222" spans="1:1">
      <c r="A222" s="47"/>
    </row>
    <row r="223" spans="1:1">
      <c r="A223" s="47"/>
    </row>
    <row r="224" spans="1:1">
      <c r="A224" s="47"/>
    </row>
    <row r="225" spans="1:1">
      <c r="A225" s="47"/>
    </row>
    <row r="226" spans="1:1">
      <c r="A226" s="47"/>
    </row>
    <row r="227" spans="1:1">
      <c r="A227" s="47"/>
    </row>
    <row r="228" spans="1:1">
      <c r="A228" s="47"/>
    </row>
    <row r="229" spans="1:1">
      <c r="A229" s="47"/>
    </row>
    <row r="230" spans="1:1">
      <c r="A230" s="47"/>
    </row>
    <row r="231" spans="1:1">
      <c r="A231" s="47"/>
    </row>
    <row r="232" spans="1:1">
      <c r="A232" s="47"/>
    </row>
    <row r="233" spans="1:1">
      <c r="A233" s="47"/>
    </row>
    <row r="234" spans="1:1">
      <c r="A234" s="47"/>
    </row>
    <row r="235" spans="1:1">
      <c r="A235" s="47"/>
    </row>
    <row r="236" spans="1:1">
      <c r="A236" s="47"/>
    </row>
    <row r="237" spans="1:1">
      <c r="A237" s="47"/>
    </row>
    <row r="238" spans="1:1">
      <c r="A238" s="47"/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835-552E-D846-B7B7-17C54C384D8D}">
  <dimension ref="A1:ES216"/>
  <sheetViews>
    <sheetView zoomScale="80" zoomScaleNormal="80" workbookViewId="0">
      <pane xSplit="8" topLeftCell="EJ1" activePane="topRight" state="frozen"/>
      <selection activeCell="A184" sqref="A184"/>
      <selection pane="topRight" activeCell="DB9" sqref="DB9:DB216"/>
    </sheetView>
  </sheetViews>
  <sheetFormatPr baseColWidth="10" defaultRowHeight="16"/>
  <cols>
    <col min="138" max="138" width="10.6640625" bestFit="1" customWidth="1"/>
  </cols>
  <sheetData>
    <row r="1" spans="1:149" s="3" customFormat="1" ht="16.5" customHeight="1">
      <c r="A1" s="2" t="s">
        <v>487</v>
      </c>
    </row>
    <row r="2" spans="1:149" s="3" customFormat="1" ht="16.5" customHeight="1">
      <c r="A2" s="2" t="s">
        <v>488</v>
      </c>
    </row>
    <row r="4" spans="1:149" ht="12.75" customHeight="1">
      <c r="A4" s="69" t="s">
        <v>489</v>
      </c>
      <c r="B4" s="69" t="s">
        <v>490</v>
      </c>
      <c r="C4" s="66" t="s">
        <v>491</v>
      </c>
      <c r="D4" s="66" t="s">
        <v>492</v>
      </c>
      <c r="E4" s="66" t="s">
        <v>493</v>
      </c>
      <c r="F4" s="66" t="s">
        <v>494</v>
      </c>
      <c r="G4" s="66" t="s">
        <v>495</v>
      </c>
      <c r="H4" s="66" t="s">
        <v>496</v>
      </c>
      <c r="I4" s="66" t="s">
        <v>497</v>
      </c>
      <c r="J4" s="66" t="s">
        <v>498</v>
      </c>
      <c r="K4" s="66" t="s">
        <v>499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 t="s">
        <v>500</v>
      </c>
      <c r="X4" s="66"/>
      <c r="Y4" s="66"/>
      <c r="Z4" s="66"/>
      <c r="AA4" s="66"/>
      <c r="AB4" s="66"/>
      <c r="AC4" s="66"/>
      <c r="AD4" s="66"/>
      <c r="AE4" s="66"/>
      <c r="AF4" s="66" t="s">
        <v>501</v>
      </c>
      <c r="AG4" s="66"/>
      <c r="AH4" s="66"/>
      <c r="AI4" s="66"/>
      <c r="AJ4" s="66"/>
      <c r="AK4" s="66"/>
      <c r="AL4" s="66"/>
      <c r="AM4" s="66"/>
      <c r="AN4" s="66"/>
      <c r="AO4" s="66"/>
      <c r="AP4" s="66" t="s">
        <v>502</v>
      </c>
      <c r="AQ4" s="66"/>
      <c r="AR4" s="66"/>
      <c r="AS4" s="66"/>
      <c r="AT4" s="66"/>
      <c r="AU4" s="66"/>
      <c r="AV4" s="66"/>
      <c r="AW4" s="68" t="s">
        <v>503</v>
      </c>
      <c r="AX4" s="68"/>
      <c r="AY4" s="68"/>
      <c r="AZ4" s="68"/>
      <c r="BA4" s="68"/>
      <c r="BB4" s="68"/>
      <c r="BC4" s="68"/>
      <c r="BD4" s="66" t="s">
        <v>504</v>
      </c>
      <c r="BE4" s="66"/>
      <c r="BF4" s="66"/>
      <c r="BG4" s="66"/>
      <c r="BH4" s="66"/>
      <c r="BI4" s="66"/>
      <c r="BJ4" s="66"/>
      <c r="BK4" s="66" t="s">
        <v>505</v>
      </c>
      <c r="BL4" s="66"/>
      <c r="BM4" s="66"/>
      <c r="BN4" s="66" t="s">
        <v>506</v>
      </c>
      <c r="BO4" s="66"/>
      <c r="BP4" s="66"/>
      <c r="BQ4" s="66"/>
      <c r="BR4" s="66"/>
      <c r="BS4" s="66"/>
      <c r="BT4" s="58" t="s">
        <v>507</v>
      </c>
      <c r="BU4" s="58"/>
      <c r="BV4" s="58"/>
      <c r="BW4" s="58"/>
      <c r="BX4" s="58"/>
      <c r="BY4" s="58"/>
      <c r="BZ4" s="58"/>
      <c r="CA4" s="58"/>
      <c r="CB4" s="58"/>
      <c r="CC4" s="58"/>
      <c r="CD4" s="66" t="s">
        <v>508</v>
      </c>
      <c r="CE4" s="66"/>
      <c r="CF4" s="66"/>
      <c r="CG4" s="58" t="s">
        <v>509</v>
      </c>
      <c r="CH4" s="58"/>
      <c r="CI4" s="58"/>
      <c r="CJ4" s="58"/>
      <c r="CK4" s="58"/>
      <c r="CL4" s="58"/>
      <c r="CM4" s="58" t="s">
        <v>510</v>
      </c>
      <c r="CN4" s="58" t="s">
        <v>511</v>
      </c>
      <c r="CO4" s="58"/>
      <c r="CP4" s="58"/>
      <c r="CQ4" s="58" t="s">
        <v>512</v>
      </c>
      <c r="CR4" s="58"/>
      <c r="CS4" s="58" t="s">
        <v>513</v>
      </c>
      <c r="CT4" s="58" t="s">
        <v>514</v>
      </c>
      <c r="CU4" s="58"/>
      <c r="CV4" s="58" t="s">
        <v>515</v>
      </c>
      <c r="CW4" s="58" t="s">
        <v>516</v>
      </c>
      <c r="CX4" s="58"/>
      <c r="CY4" s="58" t="s">
        <v>517</v>
      </c>
      <c r="CZ4" s="58"/>
      <c r="DA4" s="58"/>
      <c r="DB4" s="58" t="s">
        <v>518</v>
      </c>
      <c r="DC4" s="58"/>
      <c r="DD4" s="58"/>
      <c r="DE4" s="66" t="s">
        <v>519</v>
      </c>
      <c r="DF4" s="66"/>
      <c r="DG4" s="66"/>
      <c r="DH4" s="66"/>
      <c r="DI4" s="66"/>
      <c r="DJ4" s="66"/>
      <c r="DK4" s="66"/>
      <c r="DL4" s="66"/>
      <c r="DM4" s="66"/>
      <c r="DN4" s="66"/>
      <c r="DO4" s="58" t="s">
        <v>520</v>
      </c>
      <c r="DP4" s="58"/>
      <c r="DQ4" s="58"/>
      <c r="DR4" s="58"/>
      <c r="DS4" s="58"/>
      <c r="DT4" s="58"/>
      <c r="DU4" s="58"/>
      <c r="DV4" s="58"/>
      <c r="DW4" s="59" t="s">
        <v>521</v>
      </c>
      <c r="DX4" s="58" t="s">
        <v>522</v>
      </c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 t="s">
        <v>523</v>
      </c>
      <c r="EK4" s="58"/>
      <c r="EL4" s="58"/>
      <c r="EM4" s="58"/>
      <c r="EN4" s="58"/>
      <c r="EO4" s="58"/>
      <c r="EP4" s="4"/>
      <c r="EQ4" s="4"/>
      <c r="ER4" s="4"/>
    </row>
    <row r="5" spans="1:149" ht="12.75" customHeight="1">
      <c r="A5" s="69"/>
      <c r="B5" s="70"/>
      <c r="C5" s="66"/>
      <c r="D5" s="66"/>
      <c r="E5" s="66"/>
      <c r="F5" s="66"/>
      <c r="G5" s="66"/>
      <c r="H5" s="66"/>
      <c r="I5" s="66"/>
      <c r="J5" s="66"/>
      <c r="K5" s="66" t="s">
        <v>524</v>
      </c>
      <c r="L5" s="66"/>
      <c r="M5" s="66"/>
      <c r="N5" s="66"/>
      <c r="O5" s="66" t="s">
        <v>525</v>
      </c>
      <c r="P5" s="66"/>
      <c r="Q5" s="66"/>
      <c r="R5" s="66"/>
      <c r="S5" s="66" t="s">
        <v>526</v>
      </c>
      <c r="T5" s="66"/>
      <c r="U5" s="66"/>
      <c r="V5" s="66"/>
      <c r="W5" s="66" t="s">
        <v>527</v>
      </c>
      <c r="X5" s="66" t="s">
        <v>528</v>
      </c>
      <c r="Y5" s="66" t="s">
        <v>529</v>
      </c>
      <c r="Z5" s="66" t="s">
        <v>530</v>
      </c>
      <c r="AA5" s="66" t="s">
        <v>531</v>
      </c>
      <c r="AB5" s="66" t="s">
        <v>532</v>
      </c>
      <c r="AC5" s="66" t="s">
        <v>533</v>
      </c>
      <c r="AD5" s="66" t="s">
        <v>534</v>
      </c>
      <c r="AE5" s="66" t="s">
        <v>535</v>
      </c>
      <c r="AF5" s="66" t="s">
        <v>536</v>
      </c>
      <c r="AG5" s="66" t="s">
        <v>528</v>
      </c>
      <c r="AH5" s="66" t="s">
        <v>537</v>
      </c>
      <c r="AI5" s="66" t="s">
        <v>538</v>
      </c>
      <c r="AJ5" s="66" t="s">
        <v>539</v>
      </c>
      <c r="AK5" s="66" t="s">
        <v>540</v>
      </c>
      <c r="AL5" s="66" t="s">
        <v>541</v>
      </c>
      <c r="AM5" s="66" t="s">
        <v>542</v>
      </c>
      <c r="AN5" s="67" t="s">
        <v>534</v>
      </c>
      <c r="AO5" s="66" t="s">
        <v>535</v>
      </c>
      <c r="AP5" s="66" t="s">
        <v>543</v>
      </c>
      <c r="AQ5" s="66" t="s">
        <v>544</v>
      </c>
      <c r="AR5" s="66" t="s">
        <v>531</v>
      </c>
      <c r="AS5" s="66" t="s">
        <v>545</v>
      </c>
      <c r="AT5" s="66" t="s">
        <v>546</v>
      </c>
      <c r="AU5" s="66" t="s">
        <v>547</v>
      </c>
      <c r="AV5" s="66" t="s">
        <v>535</v>
      </c>
      <c r="AW5" s="65" t="s">
        <v>548</v>
      </c>
      <c r="AX5" s="65" t="s">
        <v>549</v>
      </c>
      <c r="AY5" s="65" t="s">
        <v>550</v>
      </c>
      <c r="AZ5" s="65" t="s">
        <v>551</v>
      </c>
      <c r="BA5" s="65" t="s">
        <v>552</v>
      </c>
      <c r="BB5" s="65" t="s">
        <v>553</v>
      </c>
      <c r="BC5" s="65" t="s">
        <v>554</v>
      </c>
      <c r="BD5" s="64" t="s">
        <v>555</v>
      </c>
      <c r="BE5" s="64" t="s">
        <v>556</v>
      </c>
      <c r="BF5" s="64" t="s">
        <v>557</v>
      </c>
      <c r="BG5" s="64" t="s">
        <v>558</v>
      </c>
      <c r="BH5" s="64" t="s">
        <v>559</v>
      </c>
      <c r="BI5" s="64" t="s">
        <v>560</v>
      </c>
      <c r="BJ5" s="64" t="s">
        <v>561</v>
      </c>
      <c r="BK5" s="63" t="s">
        <v>562</v>
      </c>
      <c r="BL5" s="63" t="s">
        <v>563</v>
      </c>
      <c r="BM5" s="63" t="s">
        <v>564</v>
      </c>
      <c r="BN5" s="58" t="s">
        <v>565</v>
      </c>
      <c r="BO5" s="62" t="s">
        <v>555</v>
      </c>
      <c r="BP5" s="62" t="s">
        <v>556</v>
      </c>
      <c r="BQ5" s="62" t="s">
        <v>557</v>
      </c>
      <c r="BR5" s="62" t="s">
        <v>558</v>
      </c>
      <c r="BS5" s="62" t="s">
        <v>566</v>
      </c>
      <c r="BT5" s="61" t="s">
        <v>567</v>
      </c>
      <c r="BU5" s="58" t="s">
        <v>568</v>
      </c>
      <c r="BV5" s="58" t="s">
        <v>569</v>
      </c>
      <c r="BW5" s="58" t="s">
        <v>570</v>
      </c>
      <c r="BX5" s="58" t="s">
        <v>571</v>
      </c>
      <c r="BY5" s="58" t="s">
        <v>572</v>
      </c>
      <c r="BZ5" s="58" t="s">
        <v>573</v>
      </c>
      <c r="CA5" s="58" t="s">
        <v>574</v>
      </c>
      <c r="CB5" s="58" t="s">
        <v>575</v>
      </c>
      <c r="CC5" s="58" t="s">
        <v>576</v>
      </c>
      <c r="CD5" s="58" t="s">
        <v>577</v>
      </c>
      <c r="CE5" s="58" t="s">
        <v>578</v>
      </c>
      <c r="CF5" s="58" t="s">
        <v>579</v>
      </c>
      <c r="CG5" s="61" t="s">
        <v>580</v>
      </c>
      <c r="CH5" s="58" t="s">
        <v>581</v>
      </c>
      <c r="CI5" s="58" t="s">
        <v>582</v>
      </c>
      <c r="CJ5" s="58" t="s">
        <v>583</v>
      </c>
      <c r="CK5" s="58" t="s">
        <v>584</v>
      </c>
      <c r="CL5" s="58" t="s">
        <v>585</v>
      </c>
      <c r="CM5" s="58"/>
      <c r="CN5" s="58" t="s">
        <v>586</v>
      </c>
      <c r="CO5" s="58" t="s">
        <v>587</v>
      </c>
      <c r="CP5" s="58" t="s">
        <v>588</v>
      </c>
      <c r="CQ5" s="58" t="s">
        <v>589</v>
      </c>
      <c r="CR5" s="58" t="s">
        <v>590</v>
      </c>
      <c r="CS5" s="58"/>
      <c r="CT5" s="58" t="s">
        <v>591</v>
      </c>
      <c r="CU5" s="58" t="s">
        <v>592</v>
      </c>
      <c r="CV5" s="58"/>
      <c r="CW5" s="58" t="s">
        <v>593</v>
      </c>
      <c r="CX5" s="58" t="s">
        <v>594</v>
      </c>
      <c r="CY5" s="66" t="s">
        <v>595</v>
      </c>
      <c r="CZ5" s="66"/>
      <c r="DA5" s="58" t="s">
        <v>596</v>
      </c>
      <c r="DB5" s="61" t="s">
        <v>597</v>
      </c>
      <c r="DC5" s="58" t="s">
        <v>598</v>
      </c>
      <c r="DD5" s="58" t="s">
        <v>599</v>
      </c>
      <c r="DE5" s="58" t="s">
        <v>600</v>
      </c>
      <c r="DF5" s="58" t="s">
        <v>601</v>
      </c>
      <c r="DG5" s="58" t="s">
        <v>602</v>
      </c>
      <c r="DH5" s="58" t="s">
        <v>603</v>
      </c>
      <c r="DI5" s="58" t="s">
        <v>581</v>
      </c>
      <c r="DJ5" s="58" t="s">
        <v>604</v>
      </c>
      <c r="DK5" s="58" t="s">
        <v>580</v>
      </c>
      <c r="DL5" s="58" t="s">
        <v>605</v>
      </c>
      <c r="DM5" s="58" t="s">
        <v>584</v>
      </c>
      <c r="DN5" s="58" t="s">
        <v>606</v>
      </c>
      <c r="DO5" s="60" t="s">
        <v>524</v>
      </c>
      <c r="DP5" s="60" t="s">
        <v>607</v>
      </c>
      <c r="DQ5" s="58" t="s">
        <v>608</v>
      </c>
      <c r="DR5" s="58" t="s">
        <v>609</v>
      </c>
      <c r="DS5" s="60" t="s">
        <v>610</v>
      </c>
      <c r="DT5" s="58" t="s">
        <v>608</v>
      </c>
      <c r="DU5" s="58" t="s">
        <v>609</v>
      </c>
      <c r="DV5" s="60" t="s">
        <v>611</v>
      </c>
      <c r="DW5" s="59"/>
      <c r="DX5" s="58" t="s">
        <v>612</v>
      </c>
      <c r="DY5" s="58" t="s">
        <v>613</v>
      </c>
      <c r="DZ5" s="58" t="s">
        <v>614</v>
      </c>
      <c r="EA5" s="58"/>
      <c r="EB5" s="58" t="s">
        <v>615</v>
      </c>
      <c r="EC5" s="58"/>
      <c r="ED5" s="58"/>
      <c r="EE5" s="58" t="s">
        <v>616</v>
      </c>
      <c r="EF5" s="58" t="s">
        <v>617</v>
      </c>
      <c r="EG5" s="58" t="s">
        <v>618</v>
      </c>
      <c r="EH5" s="59" t="s">
        <v>619</v>
      </c>
      <c r="EI5" s="58" t="s">
        <v>620</v>
      </c>
      <c r="EJ5" s="5"/>
      <c r="EK5" s="5"/>
      <c r="EL5" s="5"/>
      <c r="EM5" s="5"/>
      <c r="EN5" s="5"/>
      <c r="EO5" s="5"/>
      <c r="EP5" s="4"/>
      <c r="EQ5" s="4"/>
      <c r="ER5" s="4"/>
    </row>
    <row r="6" spans="1:149" ht="30">
      <c r="A6" s="69"/>
      <c r="B6" s="70"/>
      <c r="C6" s="66"/>
      <c r="D6" s="66"/>
      <c r="E6" s="66"/>
      <c r="F6" s="66"/>
      <c r="G6" s="66"/>
      <c r="H6" s="66"/>
      <c r="I6" s="66"/>
      <c r="J6" s="66"/>
      <c r="K6" s="6" t="s">
        <v>524</v>
      </c>
      <c r="L6" s="6" t="s">
        <v>621</v>
      </c>
      <c r="M6" s="6" t="s">
        <v>622</v>
      </c>
      <c r="N6" s="6" t="s">
        <v>623</v>
      </c>
      <c r="O6" s="6" t="s">
        <v>524</v>
      </c>
      <c r="P6" s="6" t="s">
        <v>621</v>
      </c>
      <c r="Q6" s="6" t="s">
        <v>622</v>
      </c>
      <c r="R6" s="6" t="s">
        <v>623</v>
      </c>
      <c r="S6" s="6" t="s">
        <v>524</v>
      </c>
      <c r="T6" s="6" t="s">
        <v>621</v>
      </c>
      <c r="U6" s="6" t="s">
        <v>622</v>
      </c>
      <c r="V6" s="6" t="s">
        <v>623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7"/>
      <c r="AO6" s="66"/>
      <c r="AP6" s="66"/>
      <c r="AQ6" s="66"/>
      <c r="AR6" s="66"/>
      <c r="AS6" s="66"/>
      <c r="AT6" s="66"/>
      <c r="AU6" s="66"/>
      <c r="AV6" s="66"/>
      <c r="AW6" s="65"/>
      <c r="AX6" s="65"/>
      <c r="AY6" s="65"/>
      <c r="AZ6" s="65"/>
      <c r="BA6" s="65"/>
      <c r="BB6" s="65"/>
      <c r="BC6" s="65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58"/>
      <c r="BO6" s="62"/>
      <c r="BP6" s="62"/>
      <c r="BQ6" s="62"/>
      <c r="BR6" s="62"/>
      <c r="BS6" s="62"/>
      <c r="BT6" s="61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61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" t="s">
        <v>624</v>
      </c>
      <c r="CZ6" s="5" t="s">
        <v>625</v>
      </c>
      <c r="DA6" s="58"/>
      <c r="DB6" s="61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60"/>
      <c r="DP6" s="60"/>
      <c r="DQ6" s="58"/>
      <c r="DR6" s="58"/>
      <c r="DS6" s="60"/>
      <c r="DT6" s="58"/>
      <c r="DU6" s="58"/>
      <c r="DV6" s="60"/>
      <c r="DW6" s="59"/>
      <c r="DX6" s="58"/>
      <c r="DY6" s="58"/>
      <c r="DZ6" s="5" t="s">
        <v>626</v>
      </c>
      <c r="EA6" s="5" t="s">
        <v>627</v>
      </c>
      <c r="EB6" s="5" t="s">
        <v>628</v>
      </c>
      <c r="EC6" s="5" t="s">
        <v>629</v>
      </c>
      <c r="ED6" s="5" t="s">
        <v>630</v>
      </c>
      <c r="EE6" s="58"/>
      <c r="EF6" s="58"/>
      <c r="EG6" s="58"/>
      <c r="EH6" s="59"/>
      <c r="EI6" s="58"/>
      <c r="EJ6" s="5" t="s">
        <v>631</v>
      </c>
      <c r="EK6" s="5" t="s">
        <v>632</v>
      </c>
      <c r="EL6" s="5" t="s">
        <v>633</v>
      </c>
      <c r="EM6" s="5" t="s">
        <v>634</v>
      </c>
      <c r="EN6" s="5" t="s">
        <v>635</v>
      </c>
      <c r="EO6" s="5" t="s">
        <v>636</v>
      </c>
      <c r="EP6" s="4"/>
      <c r="EQ6" s="4"/>
      <c r="ER6" s="4"/>
    </row>
    <row r="7" spans="1:149">
      <c r="A7" s="13"/>
      <c r="B7" s="14"/>
      <c r="C7" s="6"/>
      <c r="D7" s="6"/>
      <c r="E7" s="6"/>
      <c r="F7" s="6"/>
      <c r="G7" s="6"/>
      <c r="H7" s="6">
        <v>1</v>
      </c>
      <c r="I7" s="6">
        <v>2</v>
      </c>
      <c r="J7" s="6">
        <v>3</v>
      </c>
      <c r="K7" s="6">
        <v>4</v>
      </c>
      <c r="L7" s="6">
        <v>5</v>
      </c>
      <c r="M7" s="6">
        <v>6</v>
      </c>
      <c r="N7" s="6">
        <v>7</v>
      </c>
      <c r="O7" s="6">
        <v>8</v>
      </c>
      <c r="P7" s="6">
        <v>9</v>
      </c>
      <c r="Q7" s="6">
        <v>10</v>
      </c>
      <c r="R7" s="6">
        <v>11</v>
      </c>
      <c r="S7" s="6">
        <v>12</v>
      </c>
      <c r="T7" s="6">
        <v>13</v>
      </c>
      <c r="U7" s="6">
        <v>14</v>
      </c>
      <c r="V7" s="6">
        <v>15</v>
      </c>
      <c r="W7" s="6">
        <v>16</v>
      </c>
      <c r="X7" s="6">
        <v>17</v>
      </c>
      <c r="Y7" s="6">
        <v>18</v>
      </c>
      <c r="Z7" s="6">
        <v>19</v>
      </c>
      <c r="AA7" s="6">
        <v>20</v>
      </c>
      <c r="AB7" s="6">
        <v>21</v>
      </c>
      <c r="AC7" s="6">
        <v>22</v>
      </c>
      <c r="AD7" s="6">
        <v>23</v>
      </c>
      <c r="AE7" s="6">
        <v>24</v>
      </c>
      <c r="AF7" s="6">
        <v>25</v>
      </c>
      <c r="AG7" s="6">
        <v>26</v>
      </c>
      <c r="AH7" s="6">
        <v>27</v>
      </c>
      <c r="AI7" s="6">
        <v>28</v>
      </c>
      <c r="AJ7" s="6">
        <v>29</v>
      </c>
      <c r="AK7" s="6">
        <v>30</v>
      </c>
      <c r="AL7" s="6">
        <v>31</v>
      </c>
      <c r="AM7" s="6">
        <v>32</v>
      </c>
      <c r="AN7" s="6">
        <v>33</v>
      </c>
      <c r="AO7" s="6">
        <v>34</v>
      </c>
      <c r="AP7" s="6">
        <v>35</v>
      </c>
      <c r="AQ7" s="6">
        <v>36</v>
      </c>
      <c r="AR7" s="6">
        <v>37</v>
      </c>
      <c r="AS7" s="6">
        <v>38</v>
      </c>
      <c r="AT7" s="6">
        <v>39</v>
      </c>
      <c r="AU7" s="6">
        <v>40</v>
      </c>
      <c r="AV7" s="6">
        <v>41</v>
      </c>
      <c r="AW7" s="6">
        <v>42</v>
      </c>
      <c r="AX7" s="6">
        <v>43</v>
      </c>
      <c r="AY7" s="6">
        <v>44</v>
      </c>
      <c r="AZ7" s="6">
        <v>45</v>
      </c>
      <c r="BA7" s="6">
        <v>46</v>
      </c>
      <c r="BB7" s="6">
        <v>47</v>
      </c>
      <c r="BC7" s="6">
        <v>48</v>
      </c>
      <c r="BD7" s="6">
        <v>49</v>
      </c>
      <c r="BE7" s="6">
        <v>50</v>
      </c>
      <c r="BF7" s="6">
        <v>51</v>
      </c>
      <c r="BG7" s="6">
        <v>52</v>
      </c>
      <c r="BH7" s="6">
        <v>53</v>
      </c>
      <c r="BI7" s="6">
        <v>54</v>
      </c>
      <c r="BJ7" s="6">
        <v>55</v>
      </c>
      <c r="BK7" s="6">
        <v>56</v>
      </c>
      <c r="BL7" s="6">
        <v>57</v>
      </c>
      <c r="BM7" s="6">
        <v>58</v>
      </c>
      <c r="BN7" s="6">
        <v>59</v>
      </c>
      <c r="BO7" s="6">
        <v>60</v>
      </c>
      <c r="BP7" s="6">
        <v>61</v>
      </c>
      <c r="BQ7" s="6">
        <v>62</v>
      </c>
      <c r="BR7" s="6">
        <v>63</v>
      </c>
      <c r="BS7" s="6">
        <v>64</v>
      </c>
      <c r="BT7" s="6">
        <v>65</v>
      </c>
      <c r="BU7" s="6">
        <v>66</v>
      </c>
      <c r="BV7" s="6">
        <v>67</v>
      </c>
      <c r="BW7" s="6">
        <v>68</v>
      </c>
      <c r="BX7" s="6">
        <v>69</v>
      </c>
      <c r="BY7" s="6">
        <v>70</v>
      </c>
      <c r="BZ7" s="6">
        <v>71</v>
      </c>
      <c r="CA7" s="6">
        <v>72</v>
      </c>
      <c r="CB7" s="6">
        <v>73</v>
      </c>
      <c r="CC7" s="6">
        <v>74</v>
      </c>
      <c r="CD7" s="6">
        <v>75</v>
      </c>
      <c r="CE7" s="6">
        <v>76</v>
      </c>
      <c r="CF7" s="6">
        <v>77</v>
      </c>
      <c r="CG7" s="6">
        <v>78</v>
      </c>
      <c r="CH7" s="6">
        <v>79</v>
      </c>
      <c r="CI7" s="6">
        <v>80</v>
      </c>
      <c r="CJ7" s="6">
        <v>81</v>
      </c>
      <c r="CK7" s="6">
        <v>82</v>
      </c>
      <c r="CL7" s="6">
        <v>83</v>
      </c>
      <c r="CM7" s="6">
        <v>84</v>
      </c>
      <c r="CN7" s="6">
        <v>85</v>
      </c>
      <c r="CO7" s="6">
        <v>86</v>
      </c>
      <c r="CP7" s="6">
        <v>87</v>
      </c>
      <c r="CQ7" s="6">
        <v>88</v>
      </c>
      <c r="CR7" s="6">
        <v>89</v>
      </c>
      <c r="CS7" s="6">
        <v>90</v>
      </c>
      <c r="CT7" s="6">
        <v>91</v>
      </c>
      <c r="CU7" s="6">
        <v>92</v>
      </c>
      <c r="CV7" s="6">
        <v>93</v>
      </c>
      <c r="CW7" s="6">
        <v>94</v>
      </c>
      <c r="CX7" s="6">
        <v>95</v>
      </c>
      <c r="CY7" s="6">
        <v>96</v>
      </c>
      <c r="CZ7" s="6">
        <v>97</v>
      </c>
      <c r="DA7" s="6">
        <v>98</v>
      </c>
      <c r="DB7" s="6">
        <v>99</v>
      </c>
      <c r="DC7" s="6">
        <v>100</v>
      </c>
      <c r="DD7" s="6">
        <v>101</v>
      </c>
      <c r="DE7" s="6">
        <v>102</v>
      </c>
      <c r="DF7" s="6">
        <v>103</v>
      </c>
      <c r="DG7" s="6">
        <v>104</v>
      </c>
      <c r="DH7" s="6">
        <v>105</v>
      </c>
      <c r="DI7" s="6">
        <v>106</v>
      </c>
      <c r="DJ7" s="6">
        <v>107</v>
      </c>
      <c r="DK7" s="6">
        <v>108</v>
      </c>
      <c r="DL7" s="6">
        <v>109</v>
      </c>
      <c r="DM7" s="6">
        <v>110</v>
      </c>
      <c r="DN7" s="6">
        <v>111</v>
      </c>
      <c r="DO7" s="6">
        <v>112</v>
      </c>
      <c r="DP7" s="6">
        <v>113</v>
      </c>
      <c r="DQ7" s="6">
        <v>114</v>
      </c>
      <c r="DR7" s="6">
        <v>115</v>
      </c>
      <c r="DS7" s="6">
        <v>116</v>
      </c>
      <c r="DT7" s="6">
        <v>117</v>
      </c>
      <c r="DU7" s="6">
        <v>118</v>
      </c>
      <c r="DV7" s="6">
        <v>119</v>
      </c>
      <c r="DW7" s="6">
        <v>120</v>
      </c>
      <c r="DX7" s="6">
        <v>121</v>
      </c>
      <c r="DY7" s="6">
        <v>122</v>
      </c>
      <c r="DZ7" s="6">
        <v>123</v>
      </c>
      <c r="EA7" s="6">
        <v>124</v>
      </c>
      <c r="EB7" s="6">
        <v>125</v>
      </c>
      <c r="EC7" s="6">
        <v>126</v>
      </c>
      <c r="ED7" s="6">
        <v>127</v>
      </c>
      <c r="EE7" s="6">
        <v>128</v>
      </c>
      <c r="EF7" s="6">
        <v>129</v>
      </c>
      <c r="EG7" s="6">
        <v>130</v>
      </c>
      <c r="EH7" s="6">
        <v>131</v>
      </c>
      <c r="EI7" s="6">
        <v>132</v>
      </c>
      <c r="EJ7" s="6">
        <v>133</v>
      </c>
      <c r="EK7" s="6">
        <v>134</v>
      </c>
      <c r="EL7" s="6">
        <v>135</v>
      </c>
      <c r="EM7" s="6">
        <v>136</v>
      </c>
      <c r="EN7" s="6">
        <v>137</v>
      </c>
      <c r="EO7" s="6">
        <v>138</v>
      </c>
      <c r="EP7" s="6"/>
      <c r="EQ7" s="6"/>
      <c r="ER7" s="6"/>
      <c r="ES7" s="6"/>
    </row>
    <row r="8" spans="1:149" s="9" customFormat="1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  <c r="H8" s="7">
        <v>8</v>
      </c>
      <c r="I8" s="7">
        <v>9</v>
      </c>
      <c r="J8" s="7">
        <v>10</v>
      </c>
      <c r="K8" s="7">
        <v>11</v>
      </c>
      <c r="L8" s="7">
        <v>12</v>
      </c>
      <c r="M8" s="7">
        <v>13</v>
      </c>
      <c r="N8" s="7">
        <v>14</v>
      </c>
      <c r="O8" s="7">
        <v>15</v>
      </c>
      <c r="P8" s="7">
        <v>16</v>
      </c>
      <c r="Q8" s="7">
        <v>17</v>
      </c>
      <c r="R8" s="7">
        <v>18</v>
      </c>
      <c r="S8" s="7">
        <v>19</v>
      </c>
      <c r="T8" s="7">
        <v>20</v>
      </c>
      <c r="U8" s="7">
        <v>21</v>
      </c>
      <c r="V8" s="7">
        <v>22</v>
      </c>
      <c r="W8" s="7">
        <v>23</v>
      </c>
      <c r="X8" s="7">
        <v>24</v>
      </c>
      <c r="Y8" s="7">
        <v>25</v>
      </c>
      <c r="Z8" s="7">
        <v>26</v>
      </c>
      <c r="AA8" s="7">
        <v>27</v>
      </c>
      <c r="AB8" s="7">
        <v>28</v>
      </c>
      <c r="AC8" s="7">
        <v>29</v>
      </c>
      <c r="AD8" s="7">
        <v>30</v>
      </c>
      <c r="AE8" s="7">
        <v>31</v>
      </c>
      <c r="AF8" s="7">
        <v>32</v>
      </c>
      <c r="AG8" s="7">
        <v>33</v>
      </c>
      <c r="AH8" s="7">
        <v>34</v>
      </c>
      <c r="AI8" s="7">
        <v>35</v>
      </c>
      <c r="AJ8" s="7">
        <v>36</v>
      </c>
      <c r="AK8" s="7">
        <v>37</v>
      </c>
      <c r="AL8" s="7">
        <v>38</v>
      </c>
      <c r="AM8" s="7">
        <v>39</v>
      </c>
      <c r="AN8" s="7">
        <v>40</v>
      </c>
      <c r="AO8" s="7">
        <v>41</v>
      </c>
      <c r="AP8" s="7">
        <v>42</v>
      </c>
      <c r="AQ8" s="7">
        <v>43</v>
      </c>
      <c r="AR8" s="7">
        <v>44</v>
      </c>
      <c r="AS8" s="7">
        <v>45</v>
      </c>
      <c r="AT8" s="7">
        <v>46</v>
      </c>
      <c r="AU8" s="7">
        <v>47</v>
      </c>
      <c r="AV8" s="7">
        <v>48</v>
      </c>
      <c r="AW8" s="7">
        <v>49</v>
      </c>
      <c r="AX8" s="7">
        <v>50</v>
      </c>
      <c r="AY8" s="7">
        <v>51</v>
      </c>
      <c r="AZ8" s="7">
        <v>52</v>
      </c>
      <c r="BA8" s="7">
        <v>53</v>
      </c>
      <c r="BB8" s="7">
        <v>54</v>
      </c>
      <c r="BC8" s="7">
        <v>55</v>
      </c>
      <c r="BD8" s="7">
        <v>56</v>
      </c>
      <c r="BE8" s="7">
        <v>57</v>
      </c>
      <c r="BF8" s="7">
        <v>58</v>
      </c>
      <c r="BG8" s="7">
        <v>59</v>
      </c>
      <c r="BH8" s="7">
        <v>60</v>
      </c>
      <c r="BI8" s="7">
        <v>61</v>
      </c>
      <c r="BJ8" s="7">
        <v>62</v>
      </c>
      <c r="BK8" s="7">
        <v>63</v>
      </c>
      <c r="BL8" s="7">
        <v>64</v>
      </c>
      <c r="BM8" s="7">
        <v>65</v>
      </c>
      <c r="BN8" s="7">
        <v>66</v>
      </c>
      <c r="BO8" s="7">
        <v>67</v>
      </c>
      <c r="BP8" s="7">
        <v>68</v>
      </c>
      <c r="BQ8" s="7">
        <v>69</v>
      </c>
      <c r="BR8" s="7">
        <v>70</v>
      </c>
      <c r="BS8" s="7">
        <v>71</v>
      </c>
      <c r="BT8" s="7">
        <v>72</v>
      </c>
      <c r="BU8" s="7">
        <v>73</v>
      </c>
      <c r="BV8" s="7">
        <v>74</v>
      </c>
      <c r="BW8" s="7">
        <v>75</v>
      </c>
      <c r="BX8" s="7">
        <v>76</v>
      </c>
      <c r="BY8" s="7">
        <v>77</v>
      </c>
      <c r="BZ8" s="7">
        <v>78</v>
      </c>
      <c r="CA8" s="7">
        <v>79</v>
      </c>
      <c r="CB8" s="7">
        <v>80</v>
      </c>
      <c r="CC8" s="7">
        <v>81</v>
      </c>
      <c r="CD8" s="7">
        <v>82</v>
      </c>
      <c r="CE8" s="7">
        <v>83</v>
      </c>
      <c r="CF8" s="7">
        <v>84</v>
      </c>
      <c r="CG8" s="7">
        <v>85</v>
      </c>
      <c r="CH8" s="7">
        <v>86</v>
      </c>
      <c r="CI8" s="7">
        <v>87</v>
      </c>
      <c r="CJ8" s="7">
        <v>88</v>
      </c>
      <c r="CK8" s="7">
        <v>89</v>
      </c>
      <c r="CL8" s="7">
        <v>90</v>
      </c>
      <c r="CM8" s="7">
        <v>91</v>
      </c>
      <c r="CN8" s="7">
        <v>92</v>
      </c>
      <c r="CO8" s="7">
        <v>93</v>
      </c>
      <c r="CP8" s="7">
        <v>94</v>
      </c>
      <c r="CQ8" s="7">
        <v>95</v>
      </c>
      <c r="CR8" s="7">
        <v>96</v>
      </c>
      <c r="CS8" s="7">
        <v>97</v>
      </c>
      <c r="CT8" s="7">
        <v>98</v>
      </c>
      <c r="CU8" s="7">
        <v>99</v>
      </c>
      <c r="CV8" s="7">
        <v>100</v>
      </c>
      <c r="CW8" s="7">
        <v>101</v>
      </c>
      <c r="CX8" s="7">
        <v>102</v>
      </c>
      <c r="CY8" s="7">
        <v>103</v>
      </c>
      <c r="CZ8" s="7">
        <v>104</v>
      </c>
      <c r="DA8" s="7">
        <v>105</v>
      </c>
      <c r="DB8" s="7">
        <v>106</v>
      </c>
      <c r="DC8" s="7">
        <v>107</v>
      </c>
      <c r="DD8" s="7">
        <v>108</v>
      </c>
      <c r="DE8" s="7">
        <v>109</v>
      </c>
      <c r="DF8" s="7">
        <v>110</v>
      </c>
      <c r="DG8" s="7">
        <v>111</v>
      </c>
      <c r="DH8" s="7">
        <v>112</v>
      </c>
      <c r="DI8" s="7">
        <v>113</v>
      </c>
      <c r="DJ8" s="7">
        <v>114</v>
      </c>
      <c r="DK8" s="7">
        <v>115</v>
      </c>
      <c r="DL8" s="7">
        <v>116</v>
      </c>
      <c r="DM8" s="7">
        <v>117</v>
      </c>
      <c r="DN8" s="7">
        <v>118</v>
      </c>
      <c r="DO8" s="7">
        <v>119</v>
      </c>
      <c r="DP8" s="7">
        <v>120</v>
      </c>
      <c r="DQ8" s="7">
        <v>121</v>
      </c>
      <c r="DR8" s="7">
        <v>122</v>
      </c>
      <c r="DS8" s="7">
        <v>123</v>
      </c>
      <c r="DT8" s="7">
        <v>124</v>
      </c>
      <c r="DU8" s="7">
        <v>125</v>
      </c>
      <c r="DV8" s="7">
        <v>126</v>
      </c>
      <c r="DW8" s="7">
        <v>127</v>
      </c>
      <c r="DX8" s="7">
        <v>128</v>
      </c>
      <c r="DY8" s="7">
        <v>129</v>
      </c>
      <c r="DZ8" s="7">
        <v>130</v>
      </c>
      <c r="EA8" s="7">
        <v>131</v>
      </c>
      <c r="EB8" s="7">
        <v>132</v>
      </c>
      <c r="EC8" s="7">
        <v>133</v>
      </c>
      <c r="ED8" s="7">
        <v>134</v>
      </c>
      <c r="EE8" s="7">
        <v>135</v>
      </c>
      <c r="EF8" s="7">
        <v>136</v>
      </c>
      <c r="EG8" s="7">
        <v>137</v>
      </c>
      <c r="EH8" s="7">
        <v>138</v>
      </c>
      <c r="EI8" s="7">
        <v>139</v>
      </c>
      <c r="EJ8" s="7">
        <v>140</v>
      </c>
      <c r="EK8" s="7">
        <v>141</v>
      </c>
      <c r="EL8" s="7">
        <v>142</v>
      </c>
      <c r="EM8" s="7">
        <v>143</v>
      </c>
      <c r="EN8" s="7">
        <v>144</v>
      </c>
      <c r="EO8" s="7">
        <v>145</v>
      </c>
      <c r="EP8" s="8"/>
      <c r="EQ8" s="8"/>
    </row>
    <row r="9" spans="1:149">
      <c r="A9" s="10">
        <v>29</v>
      </c>
      <c r="B9" s="10" t="s">
        <v>637</v>
      </c>
      <c r="C9" s="11" t="s">
        <v>87</v>
      </c>
      <c r="D9" s="10" t="s">
        <v>638</v>
      </c>
      <c r="E9" s="11" t="s">
        <v>88</v>
      </c>
      <c r="F9" s="12" t="s">
        <v>639</v>
      </c>
      <c r="G9" s="11" t="s">
        <v>89</v>
      </c>
      <c r="H9" s="11" t="s">
        <v>90</v>
      </c>
      <c r="I9" s="10" t="s">
        <v>640</v>
      </c>
      <c r="J9" s="10" t="s">
        <v>92</v>
      </c>
      <c r="K9" s="10">
        <v>100</v>
      </c>
      <c r="L9" s="10">
        <v>74.7</v>
      </c>
      <c r="M9" s="10">
        <v>23.8</v>
      </c>
      <c r="N9" s="10">
        <v>1.5</v>
      </c>
      <c r="O9" s="10">
        <v>98.9</v>
      </c>
      <c r="P9" s="10">
        <v>73.900000000000006</v>
      </c>
      <c r="Q9" s="10">
        <v>23.5</v>
      </c>
      <c r="R9" s="10">
        <v>1.5</v>
      </c>
      <c r="S9" s="10">
        <v>1.1000000000000001</v>
      </c>
      <c r="T9" s="10">
        <v>0.8</v>
      </c>
      <c r="U9" s="10">
        <v>0.3</v>
      </c>
      <c r="V9" s="10">
        <v>0</v>
      </c>
      <c r="W9" s="10">
        <v>0.6</v>
      </c>
      <c r="X9" s="10">
        <v>0.6</v>
      </c>
      <c r="Y9" s="10">
        <v>1.2</v>
      </c>
      <c r="Z9" s="10">
        <v>1.4</v>
      </c>
      <c r="AA9" s="10">
        <v>0.5</v>
      </c>
      <c r="AB9" s="10">
        <v>5.6</v>
      </c>
      <c r="AC9" s="10">
        <v>18.100000000000001</v>
      </c>
      <c r="AD9" s="10">
        <v>71.900000000000006</v>
      </c>
      <c r="AE9" s="10">
        <v>0.2</v>
      </c>
      <c r="AF9" s="10">
        <v>0.6</v>
      </c>
      <c r="AG9" s="10">
        <v>0.1</v>
      </c>
      <c r="AH9" s="10">
        <v>2.5</v>
      </c>
      <c r="AI9" s="10">
        <v>0</v>
      </c>
      <c r="AJ9" s="10">
        <v>2.1</v>
      </c>
      <c r="AK9" s="10">
        <v>16</v>
      </c>
      <c r="AL9" s="10">
        <v>0.3</v>
      </c>
      <c r="AM9" s="10">
        <v>57.9</v>
      </c>
      <c r="AN9" s="10">
        <v>20.399999999999999</v>
      </c>
      <c r="AO9" s="10">
        <v>0.1</v>
      </c>
      <c r="AP9" s="10">
        <v>0.8</v>
      </c>
      <c r="AQ9" s="10">
        <v>0</v>
      </c>
      <c r="AR9" s="10">
        <v>0.3</v>
      </c>
      <c r="AS9" s="10">
        <v>0.3</v>
      </c>
      <c r="AT9" s="10">
        <v>42.6</v>
      </c>
      <c r="AU9" s="10">
        <v>55.9</v>
      </c>
      <c r="AV9" s="10">
        <v>0.2</v>
      </c>
      <c r="AW9" s="10">
        <v>3.2</v>
      </c>
      <c r="AX9" s="10">
        <v>38.1</v>
      </c>
      <c r="AY9" s="10">
        <v>31.9</v>
      </c>
      <c r="AZ9" s="10">
        <v>18.2</v>
      </c>
      <c r="BA9" s="10">
        <v>5.4</v>
      </c>
      <c r="BB9" s="10">
        <v>2.2999999999999998</v>
      </c>
      <c r="BC9" s="10">
        <v>0.9</v>
      </c>
      <c r="BD9" s="10">
        <v>3.8</v>
      </c>
      <c r="BE9" s="10">
        <v>11.8</v>
      </c>
      <c r="BF9" s="10">
        <v>22</v>
      </c>
      <c r="BG9" s="10">
        <v>32</v>
      </c>
      <c r="BH9" s="10">
        <v>15.8</v>
      </c>
      <c r="BI9" s="10">
        <v>11.9</v>
      </c>
      <c r="BJ9" s="10">
        <v>2.7</v>
      </c>
      <c r="BK9" s="10">
        <v>34.5</v>
      </c>
      <c r="BL9" s="10">
        <v>63.9</v>
      </c>
      <c r="BM9" s="10">
        <v>1.6</v>
      </c>
      <c r="BN9" s="10">
        <v>13.4</v>
      </c>
      <c r="BO9" s="10">
        <v>76.400000000000006</v>
      </c>
      <c r="BP9" s="10">
        <v>8.5</v>
      </c>
      <c r="BQ9" s="10">
        <v>1.4</v>
      </c>
      <c r="BR9" s="10">
        <v>0.2</v>
      </c>
      <c r="BS9" s="10">
        <v>0.1</v>
      </c>
      <c r="BT9" s="10">
        <v>78.5</v>
      </c>
      <c r="BU9" s="10">
        <v>6.2</v>
      </c>
      <c r="BV9" s="10">
        <v>0.8</v>
      </c>
      <c r="BW9" s="10">
        <v>0.9</v>
      </c>
      <c r="BX9" s="10">
        <v>0</v>
      </c>
      <c r="BY9" s="10">
        <v>8.9</v>
      </c>
      <c r="BZ9" s="10">
        <v>0</v>
      </c>
      <c r="CA9" s="10">
        <v>0</v>
      </c>
      <c r="CB9" s="10">
        <v>0</v>
      </c>
      <c r="CC9" s="10">
        <v>4.5999999999999996</v>
      </c>
      <c r="CD9" s="10">
        <v>74.3</v>
      </c>
      <c r="CE9" s="10">
        <v>17.5</v>
      </c>
      <c r="CF9" s="10">
        <v>8.1999999999999993</v>
      </c>
      <c r="CG9" s="10">
        <v>98.1</v>
      </c>
      <c r="CH9" s="10">
        <v>1.3</v>
      </c>
      <c r="CI9" s="10">
        <v>0.1</v>
      </c>
      <c r="CJ9" s="10">
        <v>0.4</v>
      </c>
      <c r="CK9" s="10">
        <v>0</v>
      </c>
      <c r="CL9" s="10">
        <v>0.2</v>
      </c>
      <c r="CM9" s="10">
        <v>96.9</v>
      </c>
      <c r="CN9" s="10">
        <v>51.2</v>
      </c>
      <c r="CO9" s="10">
        <v>24.1</v>
      </c>
      <c r="CP9" s="10">
        <v>0.4</v>
      </c>
      <c r="CQ9" s="10">
        <v>15.3</v>
      </c>
      <c r="CR9" s="10">
        <v>0.6</v>
      </c>
      <c r="CS9" s="10">
        <v>5.2</v>
      </c>
      <c r="CT9" s="10">
        <v>0</v>
      </c>
      <c r="CU9" s="10">
        <v>0</v>
      </c>
      <c r="CV9" s="10">
        <v>3.1</v>
      </c>
      <c r="CW9" s="10">
        <v>1.3</v>
      </c>
      <c r="CX9" s="10">
        <v>1.8</v>
      </c>
      <c r="CY9" s="10">
        <v>93.7</v>
      </c>
      <c r="CZ9" s="10">
        <v>3.9</v>
      </c>
      <c r="DA9" s="10">
        <v>2.4</v>
      </c>
      <c r="DB9" s="10">
        <v>54.2</v>
      </c>
      <c r="DC9" s="10">
        <v>43.4</v>
      </c>
      <c r="DD9" s="10">
        <v>2.2999999999999998</v>
      </c>
      <c r="DE9" s="10">
        <v>6.1</v>
      </c>
      <c r="DF9" s="10">
        <v>0.9</v>
      </c>
      <c r="DG9" s="10">
        <v>0</v>
      </c>
      <c r="DH9" s="10">
        <v>0</v>
      </c>
      <c r="DI9" s="10">
        <v>16.2</v>
      </c>
      <c r="DJ9" s="10">
        <v>75.8</v>
      </c>
      <c r="DK9" s="10">
        <v>0.2</v>
      </c>
      <c r="DL9" s="10">
        <v>0.1</v>
      </c>
      <c r="DM9" s="10">
        <v>0.1</v>
      </c>
      <c r="DN9" s="10">
        <v>0.6</v>
      </c>
      <c r="DO9" s="10">
        <v>100</v>
      </c>
      <c r="DP9" s="10">
        <v>97.7</v>
      </c>
      <c r="DQ9" s="10">
        <v>94.5</v>
      </c>
      <c r="DR9" s="10">
        <v>3.2</v>
      </c>
      <c r="DS9" s="10">
        <v>1.7</v>
      </c>
      <c r="DT9" s="10">
        <v>0.2</v>
      </c>
      <c r="DU9" s="10">
        <v>1.5</v>
      </c>
      <c r="DV9" s="10">
        <v>0.6</v>
      </c>
      <c r="DW9" s="10">
        <v>71.7</v>
      </c>
      <c r="DX9" s="10">
        <v>48.5</v>
      </c>
      <c r="DY9" s="10">
        <v>85.8</v>
      </c>
      <c r="DZ9" s="10">
        <v>13.5</v>
      </c>
      <c r="EA9" s="10">
        <v>17.600000000000001</v>
      </c>
      <c r="EB9" s="10">
        <v>11.1</v>
      </c>
      <c r="EC9" s="10">
        <v>73.8</v>
      </c>
      <c r="ED9" s="10">
        <v>10.3</v>
      </c>
      <c r="EE9" s="10">
        <v>29.3</v>
      </c>
      <c r="EF9" s="10">
        <v>41.3</v>
      </c>
      <c r="EG9" s="10">
        <v>13.7</v>
      </c>
      <c r="EH9" s="10">
        <v>18.5</v>
      </c>
      <c r="EI9" s="10">
        <v>1.6</v>
      </c>
      <c r="EJ9">
        <v>95.9</v>
      </c>
      <c r="EK9">
        <v>3.2</v>
      </c>
      <c r="EL9">
        <v>0.6</v>
      </c>
      <c r="EM9">
        <v>0.1</v>
      </c>
      <c r="EN9">
        <v>0.5</v>
      </c>
      <c r="EO9">
        <v>0.2</v>
      </c>
    </row>
    <row r="10" spans="1:149">
      <c r="A10" s="10">
        <v>29</v>
      </c>
      <c r="B10" s="10" t="s">
        <v>637</v>
      </c>
      <c r="C10" s="11" t="s">
        <v>87</v>
      </c>
      <c r="D10" s="10" t="s">
        <v>638</v>
      </c>
      <c r="E10" s="11" t="s">
        <v>88</v>
      </c>
      <c r="F10" s="12" t="s">
        <v>639</v>
      </c>
      <c r="G10" s="11" t="s">
        <v>89</v>
      </c>
      <c r="H10" s="11" t="s">
        <v>93</v>
      </c>
      <c r="I10" s="10" t="s">
        <v>641</v>
      </c>
      <c r="J10" s="10" t="s">
        <v>92</v>
      </c>
      <c r="K10" s="10">
        <v>100</v>
      </c>
      <c r="L10" s="10">
        <v>74.2</v>
      </c>
      <c r="M10" s="10">
        <v>24.9</v>
      </c>
      <c r="N10" s="10">
        <v>0.9</v>
      </c>
      <c r="O10" s="10">
        <v>98.1</v>
      </c>
      <c r="P10" s="10">
        <v>72.8</v>
      </c>
      <c r="Q10" s="10">
        <v>24.5</v>
      </c>
      <c r="R10" s="10">
        <v>0.9</v>
      </c>
      <c r="S10" s="10">
        <v>1.9</v>
      </c>
      <c r="T10" s="10">
        <v>1.5</v>
      </c>
      <c r="U10" s="10">
        <v>0.4</v>
      </c>
      <c r="V10" s="10">
        <v>0</v>
      </c>
      <c r="W10" s="10">
        <v>1.3</v>
      </c>
      <c r="X10" s="10">
        <v>0.4</v>
      </c>
      <c r="Y10" s="10">
        <v>1.5</v>
      </c>
      <c r="Z10" s="10">
        <v>1.2</v>
      </c>
      <c r="AA10" s="10">
        <v>0.9</v>
      </c>
      <c r="AB10" s="10">
        <v>7.7</v>
      </c>
      <c r="AC10" s="10">
        <v>17.7</v>
      </c>
      <c r="AD10" s="10">
        <v>69.3</v>
      </c>
      <c r="AE10" s="10">
        <v>0.1</v>
      </c>
      <c r="AF10" s="10">
        <v>1.3</v>
      </c>
      <c r="AG10" s="10">
        <v>0.2</v>
      </c>
      <c r="AH10" s="10">
        <v>5.2</v>
      </c>
      <c r="AI10" s="10">
        <v>0</v>
      </c>
      <c r="AJ10" s="10">
        <v>2.8</v>
      </c>
      <c r="AK10" s="10">
        <v>18</v>
      </c>
      <c r="AL10" s="10">
        <v>1</v>
      </c>
      <c r="AM10" s="10">
        <v>54.7</v>
      </c>
      <c r="AN10" s="10">
        <v>16.7</v>
      </c>
      <c r="AO10" s="10">
        <v>0.2</v>
      </c>
      <c r="AP10" s="10">
        <v>1.6</v>
      </c>
      <c r="AQ10" s="10">
        <v>0</v>
      </c>
      <c r="AR10" s="10">
        <v>0.5</v>
      </c>
      <c r="AS10" s="10">
        <v>1.5</v>
      </c>
      <c r="AT10" s="10">
        <v>55.5</v>
      </c>
      <c r="AU10" s="10">
        <v>40.799999999999997</v>
      </c>
      <c r="AV10" s="10">
        <v>0</v>
      </c>
      <c r="AW10" s="10">
        <v>9</v>
      </c>
      <c r="AX10" s="10">
        <v>43.2</v>
      </c>
      <c r="AY10" s="10">
        <v>19.899999999999999</v>
      </c>
      <c r="AZ10" s="10">
        <v>22.1</v>
      </c>
      <c r="BA10" s="10">
        <v>4.0999999999999996</v>
      </c>
      <c r="BB10" s="10">
        <v>0.8</v>
      </c>
      <c r="BC10" s="10">
        <v>1</v>
      </c>
      <c r="BD10" s="10">
        <v>4.0999999999999996</v>
      </c>
      <c r="BE10" s="10">
        <v>12.1</v>
      </c>
      <c r="BF10" s="10">
        <v>22.1</v>
      </c>
      <c r="BG10" s="10">
        <v>33.5</v>
      </c>
      <c r="BH10" s="10">
        <v>15.1</v>
      </c>
      <c r="BI10" s="10">
        <v>11.1</v>
      </c>
      <c r="BJ10" s="10">
        <v>2.1</v>
      </c>
      <c r="BK10" s="10">
        <v>24.2</v>
      </c>
      <c r="BL10" s="10">
        <v>70.7</v>
      </c>
      <c r="BM10" s="10">
        <v>5.0999999999999996</v>
      </c>
      <c r="BN10" s="10">
        <v>12.6</v>
      </c>
      <c r="BO10" s="10">
        <v>78.7</v>
      </c>
      <c r="BP10" s="10">
        <v>7.1</v>
      </c>
      <c r="BQ10" s="10">
        <v>1.3</v>
      </c>
      <c r="BR10" s="10">
        <v>0.2</v>
      </c>
      <c r="BS10" s="10">
        <v>0.1</v>
      </c>
      <c r="BT10" s="10">
        <v>60.1</v>
      </c>
      <c r="BU10" s="10">
        <v>22.7</v>
      </c>
      <c r="BV10" s="10">
        <v>1.8</v>
      </c>
      <c r="BW10" s="10">
        <v>1.5</v>
      </c>
      <c r="BX10" s="10">
        <v>0.1</v>
      </c>
      <c r="BY10" s="10">
        <v>13.3</v>
      </c>
      <c r="BZ10" s="10">
        <v>0</v>
      </c>
      <c r="CA10" s="10">
        <v>0</v>
      </c>
      <c r="CB10" s="10">
        <v>0.1</v>
      </c>
      <c r="CC10" s="10">
        <v>0.3</v>
      </c>
      <c r="CD10" s="10">
        <v>68.2</v>
      </c>
      <c r="CE10" s="10">
        <v>23.8</v>
      </c>
      <c r="CF10" s="10">
        <v>8</v>
      </c>
      <c r="CG10" s="10">
        <v>97.3</v>
      </c>
      <c r="CH10" s="10">
        <v>1.8</v>
      </c>
      <c r="CI10" s="10">
        <v>0</v>
      </c>
      <c r="CJ10" s="10">
        <v>0.1</v>
      </c>
      <c r="CK10" s="10">
        <v>0.3</v>
      </c>
      <c r="CL10" s="10">
        <v>0.4</v>
      </c>
      <c r="CM10" s="10">
        <v>93.2</v>
      </c>
      <c r="CN10" s="10">
        <v>49.7</v>
      </c>
      <c r="CO10" s="10">
        <v>18.600000000000001</v>
      </c>
      <c r="CP10" s="10">
        <v>2.2999999999999998</v>
      </c>
      <c r="CQ10" s="10">
        <v>21.5</v>
      </c>
      <c r="CR10" s="10">
        <v>0.6</v>
      </c>
      <c r="CS10" s="10">
        <v>0.5</v>
      </c>
      <c r="CT10" s="10">
        <v>0</v>
      </c>
      <c r="CU10" s="10">
        <v>0.1</v>
      </c>
      <c r="CV10" s="10">
        <v>6.8</v>
      </c>
      <c r="CW10" s="10">
        <v>3.3</v>
      </c>
      <c r="CX10" s="10">
        <v>3.5</v>
      </c>
      <c r="CY10" s="10">
        <v>91.7</v>
      </c>
      <c r="CZ10" s="10">
        <v>4.5999999999999996</v>
      </c>
      <c r="DA10" s="10">
        <v>3.7</v>
      </c>
      <c r="DB10" s="10">
        <v>61.4</v>
      </c>
      <c r="DC10" s="10">
        <v>36.4</v>
      </c>
      <c r="DD10" s="10">
        <v>2.1</v>
      </c>
      <c r="DE10" s="10">
        <v>5.9</v>
      </c>
      <c r="DF10" s="10">
        <v>0.3</v>
      </c>
      <c r="DG10" s="10">
        <v>0</v>
      </c>
      <c r="DH10" s="10">
        <v>0.1</v>
      </c>
      <c r="DI10" s="10">
        <v>23.8</v>
      </c>
      <c r="DJ10" s="10">
        <v>68.400000000000006</v>
      </c>
      <c r="DK10" s="10">
        <v>0.3</v>
      </c>
      <c r="DL10" s="10">
        <v>0.1</v>
      </c>
      <c r="DM10" s="10">
        <v>0</v>
      </c>
      <c r="DN10" s="10">
        <v>0.9</v>
      </c>
      <c r="DO10" s="10">
        <v>100</v>
      </c>
      <c r="DP10" s="10">
        <v>98.8</v>
      </c>
      <c r="DQ10" s="10">
        <v>93.4</v>
      </c>
      <c r="DR10" s="10">
        <v>5.4</v>
      </c>
      <c r="DS10" s="10">
        <v>0.3</v>
      </c>
      <c r="DT10" s="10">
        <v>0.1</v>
      </c>
      <c r="DU10" s="10">
        <v>0.2</v>
      </c>
      <c r="DV10" s="10">
        <v>0.9</v>
      </c>
      <c r="DW10" s="10">
        <v>58.6</v>
      </c>
      <c r="DX10" s="10">
        <v>28.8</v>
      </c>
      <c r="DY10" s="10">
        <v>79.400000000000006</v>
      </c>
      <c r="DZ10" s="10">
        <v>11.4</v>
      </c>
      <c r="EA10" s="10">
        <v>11.1</v>
      </c>
      <c r="EB10" s="10">
        <v>5.0999999999999996</v>
      </c>
      <c r="EC10" s="10">
        <v>76</v>
      </c>
      <c r="ED10" s="10">
        <v>9.6999999999999993</v>
      </c>
      <c r="EE10" s="10">
        <v>28.5</v>
      </c>
      <c r="EF10" s="10">
        <v>27.6</v>
      </c>
      <c r="EG10" s="10">
        <v>10.8</v>
      </c>
      <c r="EH10" s="10">
        <v>13.6</v>
      </c>
      <c r="EI10" s="10">
        <v>4</v>
      </c>
      <c r="EJ10">
        <v>92</v>
      </c>
      <c r="EK10">
        <v>7</v>
      </c>
      <c r="EL10">
        <v>0.7</v>
      </c>
      <c r="EM10">
        <v>0.2</v>
      </c>
      <c r="EN10">
        <v>0.6</v>
      </c>
      <c r="EO10">
        <v>0.3</v>
      </c>
    </row>
    <row r="11" spans="1:149">
      <c r="A11" s="10">
        <v>29</v>
      </c>
      <c r="B11" s="10" t="s">
        <v>637</v>
      </c>
      <c r="C11" s="11" t="s">
        <v>87</v>
      </c>
      <c r="D11" s="10" t="s">
        <v>638</v>
      </c>
      <c r="E11" s="11" t="s">
        <v>88</v>
      </c>
      <c r="F11" s="12" t="s">
        <v>639</v>
      </c>
      <c r="G11" s="11" t="s">
        <v>89</v>
      </c>
      <c r="H11" s="11" t="s">
        <v>95</v>
      </c>
      <c r="I11" s="10" t="s">
        <v>642</v>
      </c>
      <c r="J11" s="10" t="s">
        <v>92</v>
      </c>
      <c r="K11" s="10">
        <v>100</v>
      </c>
      <c r="L11" s="10">
        <v>75.400000000000006</v>
      </c>
      <c r="M11" s="10">
        <v>23</v>
      </c>
      <c r="N11" s="10">
        <v>1.6</v>
      </c>
      <c r="O11" s="10">
        <v>99.5</v>
      </c>
      <c r="P11" s="10">
        <v>75.099999999999994</v>
      </c>
      <c r="Q11" s="10">
        <v>22.8</v>
      </c>
      <c r="R11" s="10">
        <v>1.6</v>
      </c>
      <c r="S11" s="10">
        <v>0.5</v>
      </c>
      <c r="T11" s="10">
        <v>0.2</v>
      </c>
      <c r="U11" s="10">
        <v>0.2</v>
      </c>
      <c r="V11" s="10">
        <v>0</v>
      </c>
      <c r="W11" s="10">
        <v>0.4</v>
      </c>
      <c r="X11" s="10">
        <v>1.4</v>
      </c>
      <c r="Y11" s="10">
        <v>0.6</v>
      </c>
      <c r="Z11" s="10">
        <v>0.4</v>
      </c>
      <c r="AA11" s="10">
        <v>0.2</v>
      </c>
      <c r="AB11" s="10">
        <v>5.9</v>
      </c>
      <c r="AC11" s="10">
        <v>19.3</v>
      </c>
      <c r="AD11" s="10">
        <v>71.7</v>
      </c>
      <c r="AE11" s="10">
        <v>0</v>
      </c>
      <c r="AF11" s="10">
        <v>0.1</v>
      </c>
      <c r="AG11" s="10">
        <v>0.9</v>
      </c>
      <c r="AH11" s="10">
        <v>3</v>
      </c>
      <c r="AI11" s="10">
        <v>0.1</v>
      </c>
      <c r="AJ11" s="10">
        <v>6.4</v>
      </c>
      <c r="AK11" s="10">
        <v>10.5</v>
      </c>
      <c r="AL11" s="10">
        <v>0.5</v>
      </c>
      <c r="AM11" s="10">
        <v>57.2</v>
      </c>
      <c r="AN11" s="10">
        <v>21.1</v>
      </c>
      <c r="AO11" s="10">
        <v>0.1</v>
      </c>
      <c r="AP11" s="10">
        <v>1.8</v>
      </c>
      <c r="AQ11" s="10">
        <v>0</v>
      </c>
      <c r="AR11" s="10">
        <v>0.1</v>
      </c>
      <c r="AS11" s="10">
        <v>0.4</v>
      </c>
      <c r="AT11" s="10">
        <v>37.6</v>
      </c>
      <c r="AU11" s="10">
        <v>59.8</v>
      </c>
      <c r="AV11" s="10">
        <v>0.2</v>
      </c>
      <c r="AW11" s="10">
        <v>16.100000000000001</v>
      </c>
      <c r="AX11" s="10">
        <v>42.6</v>
      </c>
      <c r="AY11" s="10">
        <v>25.7</v>
      </c>
      <c r="AZ11" s="10">
        <v>12.1</v>
      </c>
      <c r="BA11" s="10">
        <v>2.5</v>
      </c>
      <c r="BB11" s="10">
        <v>0.6</v>
      </c>
      <c r="BC11" s="10">
        <v>0.3</v>
      </c>
      <c r="BD11" s="10">
        <v>3.7</v>
      </c>
      <c r="BE11" s="10">
        <v>11.6</v>
      </c>
      <c r="BF11" s="10">
        <v>22.2</v>
      </c>
      <c r="BG11" s="10">
        <v>33.299999999999997</v>
      </c>
      <c r="BH11" s="10">
        <v>15.5</v>
      </c>
      <c r="BI11" s="10">
        <v>12</v>
      </c>
      <c r="BJ11" s="10">
        <v>1.7</v>
      </c>
      <c r="BK11" s="10">
        <v>37</v>
      </c>
      <c r="BL11" s="10">
        <v>61</v>
      </c>
      <c r="BM11" s="10">
        <v>2</v>
      </c>
      <c r="BN11" s="10">
        <v>14</v>
      </c>
      <c r="BO11" s="10">
        <v>76.5</v>
      </c>
      <c r="BP11" s="10">
        <v>8.1999999999999993</v>
      </c>
      <c r="BQ11" s="10">
        <v>1.1000000000000001</v>
      </c>
      <c r="BR11" s="10">
        <v>0.2</v>
      </c>
      <c r="BS11" s="10">
        <v>0</v>
      </c>
      <c r="BT11" s="10">
        <v>47.5</v>
      </c>
      <c r="BU11" s="10">
        <v>22.6</v>
      </c>
      <c r="BV11" s="10">
        <v>0.5</v>
      </c>
      <c r="BW11" s="10">
        <v>0.5</v>
      </c>
      <c r="BX11" s="10">
        <v>0.2</v>
      </c>
      <c r="BY11" s="10">
        <v>28.3</v>
      </c>
      <c r="BZ11" s="10">
        <v>0</v>
      </c>
      <c r="CA11" s="10">
        <v>0</v>
      </c>
      <c r="CB11" s="10">
        <v>0</v>
      </c>
      <c r="CC11" s="10">
        <v>0.3</v>
      </c>
      <c r="CD11" s="10">
        <v>79.400000000000006</v>
      </c>
      <c r="CE11" s="10">
        <v>15.7</v>
      </c>
      <c r="CF11" s="10">
        <v>4.9000000000000004</v>
      </c>
      <c r="CG11" s="10">
        <v>97.1</v>
      </c>
      <c r="CH11" s="10">
        <v>2.5</v>
      </c>
      <c r="CI11" s="10">
        <v>0.1</v>
      </c>
      <c r="CJ11" s="10">
        <v>0</v>
      </c>
      <c r="CK11" s="10">
        <v>0</v>
      </c>
      <c r="CL11" s="10">
        <v>0.3</v>
      </c>
      <c r="CM11" s="10">
        <v>95.2</v>
      </c>
      <c r="CN11" s="10">
        <v>46.5</v>
      </c>
      <c r="CO11" s="10">
        <v>16.899999999999999</v>
      </c>
      <c r="CP11" s="10">
        <v>1.3</v>
      </c>
      <c r="CQ11" s="10">
        <v>29.8</v>
      </c>
      <c r="CR11" s="10">
        <v>0.5</v>
      </c>
      <c r="CS11" s="10">
        <v>0.1</v>
      </c>
      <c r="CT11" s="10">
        <v>0</v>
      </c>
      <c r="CU11" s="10">
        <v>0.1</v>
      </c>
      <c r="CV11" s="10">
        <v>4.8</v>
      </c>
      <c r="CW11" s="10">
        <v>0.7</v>
      </c>
      <c r="CX11" s="10">
        <v>4.0999999999999996</v>
      </c>
      <c r="CY11" s="10">
        <v>95.2</v>
      </c>
      <c r="CZ11" s="10">
        <v>2.8</v>
      </c>
      <c r="DA11" s="10">
        <v>2</v>
      </c>
      <c r="DB11" s="10">
        <v>54.7</v>
      </c>
      <c r="DC11" s="10">
        <v>41.2</v>
      </c>
      <c r="DD11" s="10">
        <v>4.0999999999999996</v>
      </c>
      <c r="DE11" s="10">
        <v>9</v>
      </c>
      <c r="DF11" s="10">
        <v>0.3</v>
      </c>
      <c r="DG11" s="10">
        <v>0.1</v>
      </c>
      <c r="DH11" s="10">
        <v>0.1</v>
      </c>
      <c r="DI11" s="10">
        <v>14.2</v>
      </c>
      <c r="DJ11" s="10">
        <v>74.7</v>
      </c>
      <c r="DK11" s="10">
        <v>0.2</v>
      </c>
      <c r="DL11" s="10">
        <v>0.8</v>
      </c>
      <c r="DM11" s="10">
        <v>0.1</v>
      </c>
      <c r="DN11" s="10">
        <v>0.6</v>
      </c>
      <c r="DO11" s="10">
        <v>100</v>
      </c>
      <c r="DP11" s="10">
        <v>98.5</v>
      </c>
      <c r="DQ11" s="10">
        <v>95.2</v>
      </c>
      <c r="DR11" s="10">
        <v>3.2</v>
      </c>
      <c r="DS11" s="10">
        <v>1</v>
      </c>
      <c r="DT11" s="10">
        <v>0.7</v>
      </c>
      <c r="DU11" s="10">
        <v>0.3</v>
      </c>
      <c r="DV11" s="10">
        <v>0.6</v>
      </c>
      <c r="DW11" s="10">
        <v>74.3</v>
      </c>
      <c r="DX11" s="10">
        <v>39.200000000000003</v>
      </c>
      <c r="DY11" s="10">
        <v>83.2</v>
      </c>
      <c r="DZ11" s="10">
        <v>19.2</v>
      </c>
      <c r="EA11" s="10">
        <v>21.8</v>
      </c>
      <c r="EB11" s="10">
        <v>8.1</v>
      </c>
      <c r="EC11" s="10">
        <v>69.599999999999994</v>
      </c>
      <c r="ED11" s="10">
        <v>16.5</v>
      </c>
      <c r="EE11" s="10">
        <v>33.9</v>
      </c>
      <c r="EF11" s="10">
        <v>49.3</v>
      </c>
      <c r="EG11" s="10">
        <v>19.100000000000001</v>
      </c>
      <c r="EH11" s="10">
        <v>28.7</v>
      </c>
      <c r="EI11" s="10">
        <v>2.6</v>
      </c>
      <c r="EJ11">
        <v>95.1</v>
      </c>
      <c r="EK11">
        <v>3.7</v>
      </c>
      <c r="EL11">
        <v>1.1000000000000001</v>
      </c>
      <c r="EM11">
        <v>0.2</v>
      </c>
      <c r="EN11">
        <v>0.9</v>
      </c>
      <c r="EO11">
        <v>0.1</v>
      </c>
    </row>
    <row r="12" spans="1:149">
      <c r="A12" s="10">
        <v>29</v>
      </c>
      <c r="B12" s="10" t="s">
        <v>637</v>
      </c>
      <c r="C12" s="11" t="s">
        <v>87</v>
      </c>
      <c r="D12" s="10" t="s">
        <v>638</v>
      </c>
      <c r="E12" s="11" t="s">
        <v>88</v>
      </c>
      <c r="F12" s="12" t="s">
        <v>639</v>
      </c>
      <c r="G12" s="11" t="s">
        <v>89</v>
      </c>
      <c r="H12" s="11" t="s">
        <v>97</v>
      </c>
      <c r="I12" s="10" t="s">
        <v>643</v>
      </c>
      <c r="J12" s="10" t="s">
        <v>92</v>
      </c>
      <c r="K12" s="10">
        <v>100</v>
      </c>
      <c r="L12" s="10">
        <v>79.599999999999994</v>
      </c>
      <c r="M12" s="10">
        <v>19.3</v>
      </c>
      <c r="N12" s="10">
        <v>1.2</v>
      </c>
      <c r="O12" s="10">
        <v>99.3</v>
      </c>
      <c r="P12" s="10">
        <v>79.099999999999994</v>
      </c>
      <c r="Q12" s="10">
        <v>19.100000000000001</v>
      </c>
      <c r="R12" s="10">
        <v>1.2</v>
      </c>
      <c r="S12" s="10">
        <v>0.7</v>
      </c>
      <c r="T12" s="10">
        <v>0.5</v>
      </c>
      <c r="U12" s="10">
        <v>0.2</v>
      </c>
      <c r="V12" s="10">
        <v>0</v>
      </c>
      <c r="W12" s="10">
        <v>1.4</v>
      </c>
      <c r="X12" s="10">
        <v>0.4</v>
      </c>
      <c r="Y12" s="10">
        <v>1.3</v>
      </c>
      <c r="Z12" s="10">
        <v>0.6</v>
      </c>
      <c r="AA12" s="10">
        <v>0.2</v>
      </c>
      <c r="AB12" s="10">
        <v>6.4</v>
      </c>
      <c r="AC12" s="10">
        <v>11.8</v>
      </c>
      <c r="AD12" s="10">
        <v>78</v>
      </c>
      <c r="AE12" s="10">
        <v>0.1</v>
      </c>
      <c r="AF12" s="10">
        <v>0.2</v>
      </c>
      <c r="AG12" s="10">
        <v>0.1</v>
      </c>
      <c r="AH12" s="10">
        <v>4.5</v>
      </c>
      <c r="AI12" s="10">
        <v>0</v>
      </c>
      <c r="AJ12" s="10">
        <v>4.5999999999999996</v>
      </c>
      <c r="AK12" s="10">
        <v>10.8</v>
      </c>
      <c r="AL12" s="10">
        <v>0.2</v>
      </c>
      <c r="AM12" s="10">
        <v>60.3</v>
      </c>
      <c r="AN12" s="10">
        <v>19.100000000000001</v>
      </c>
      <c r="AO12" s="10">
        <v>0.1</v>
      </c>
      <c r="AP12" s="10">
        <v>1.8</v>
      </c>
      <c r="AQ12" s="10">
        <v>0</v>
      </c>
      <c r="AR12" s="10">
        <v>1.3</v>
      </c>
      <c r="AS12" s="10">
        <v>0.2</v>
      </c>
      <c r="AT12" s="10">
        <v>29.4</v>
      </c>
      <c r="AU12" s="10">
        <v>66.2</v>
      </c>
      <c r="AV12" s="10">
        <v>1</v>
      </c>
      <c r="AW12" s="10">
        <v>13.2</v>
      </c>
      <c r="AX12" s="10">
        <v>35.4</v>
      </c>
      <c r="AY12" s="10">
        <v>34.5</v>
      </c>
      <c r="AZ12" s="10">
        <v>11.9</v>
      </c>
      <c r="BA12" s="10">
        <v>3.6</v>
      </c>
      <c r="BB12" s="10">
        <v>1</v>
      </c>
      <c r="BC12" s="10">
        <v>0.5</v>
      </c>
      <c r="BD12" s="10">
        <v>3.7</v>
      </c>
      <c r="BE12" s="10">
        <v>11.4</v>
      </c>
      <c r="BF12" s="10">
        <v>22.9</v>
      </c>
      <c r="BG12" s="10">
        <v>31.9</v>
      </c>
      <c r="BH12" s="10">
        <v>15.9</v>
      </c>
      <c r="BI12" s="10">
        <v>12.1</v>
      </c>
      <c r="BJ12" s="10">
        <v>2</v>
      </c>
      <c r="BK12" s="10">
        <v>43.3</v>
      </c>
      <c r="BL12" s="10">
        <v>54.2</v>
      </c>
      <c r="BM12" s="10">
        <v>2.6</v>
      </c>
      <c r="BN12" s="10">
        <v>13.3</v>
      </c>
      <c r="BO12" s="10">
        <v>74.7</v>
      </c>
      <c r="BP12" s="10">
        <v>10.1</v>
      </c>
      <c r="BQ12" s="10">
        <v>1.7</v>
      </c>
      <c r="BR12" s="10">
        <v>0.2</v>
      </c>
      <c r="BS12" s="10">
        <v>0</v>
      </c>
      <c r="BT12" s="10">
        <v>72.900000000000006</v>
      </c>
      <c r="BU12" s="10">
        <v>12.3</v>
      </c>
      <c r="BV12" s="10">
        <v>0.8</v>
      </c>
      <c r="BW12" s="10">
        <v>0.3</v>
      </c>
      <c r="BX12" s="10">
        <v>0.3</v>
      </c>
      <c r="BY12" s="10">
        <v>13</v>
      </c>
      <c r="BZ12" s="10">
        <v>0.1</v>
      </c>
      <c r="CA12" s="10">
        <v>0</v>
      </c>
      <c r="CB12" s="10">
        <v>0</v>
      </c>
      <c r="CC12" s="10">
        <v>0.3</v>
      </c>
      <c r="CD12" s="10">
        <v>82.8</v>
      </c>
      <c r="CE12" s="10">
        <v>14.5</v>
      </c>
      <c r="CF12" s="10">
        <v>2.7</v>
      </c>
      <c r="CG12" s="10">
        <v>97.5</v>
      </c>
      <c r="CH12" s="10">
        <v>2</v>
      </c>
      <c r="CI12" s="10">
        <v>0.1</v>
      </c>
      <c r="CJ12" s="10">
        <v>0</v>
      </c>
      <c r="CK12" s="10">
        <v>0</v>
      </c>
      <c r="CL12" s="10">
        <v>0.2</v>
      </c>
      <c r="CM12" s="10">
        <v>94.9</v>
      </c>
      <c r="CN12" s="10">
        <v>89.2</v>
      </c>
      <c r="CO12" s="10">
        <v>3.5</v>
      </c>
      <c r="CP12" s="10">
        <v>1.2</v>
      </c>
      <c r="CQ12" s="10">
        <v>0.9</v>
      </c>
      <c r="CR12" s="10">
        <v>0</v>
      </c>
      <c r="CS12" s="10">
        <v>0</v>
      </c>
      <c r="CT12" s="10">
        <v>0</v>
      </c>
      <c r="CU12" s="10">
        <v>0</v>
      </c>
      <c r="CV12" s="10">
        <v>5.0999999999999996</v>
      </c>
      <c r="CW12" s="10">
        <v>1.9</v>
      </c>
      <c r="CX12" s="10">
        <v>3.2</v>
      </c>
      <c r="CY12" s="10">
        <v>94.6</v>
      </c>
      <c r="CZ12" s="10">
        <v>3.3</v>
      </c>
      <c r="DA12" s="10">
        <v>2.1</v>
      </c>
      <c r="DB12" s="10">
        <v>91.8</v>
      </c>
      <c r="DC12" s="10">
        <v>5.3</v>
      </c>
      <c r="DD12" s="10">
        <v>2.9</v>
      </c>
      <c r="DE12" s="10">
        <v>8.1</v>
      </c>
      <c r="DF12" s="10">
        <v>0.3</v>
      </c>
      <c r="DG12" s="10">
        <v>0.1</v>
      </c>
      <c r="DH12" s="10">
        <v>0</v>
      </c>
      <c r="DI12" s="10">
        <v>13.1</v>
      </c>
      <c r="DJ12" s="10">
        <v>77.400000000000006</v>
      </c>
      <c r="DK12" s="10">
        <v>0.2</v>
      </c>
      <c r="DL12" s="10">
        <v>0.1</v>
      </c>
      <c r="DM12" s="10">
        <v>0</v>
      </c>
      <c r="DN12" s="10">
        <v>0.8</v>
      </c>
      <c r="DO12" s="10">
        <v>100</v>
      </c>
      <c r="DP12" s="10">
        <v>98.5</v>
      </c>
      <c r="DQ12" s="10">
        <v>95.7</v>
      </c>
      <c r="DR12" s="10">
        <v>2.9</v>
      </c>
      <c r="DS12" s="10">
        <v>0.6</v>
      </c>
      <c r="DT12" s="10">
        <v>0.3</v>
      </c>
      <c r="DU12" s="10">
        <v>0.3</v>
      </c>
      <c r="DV12" s="10">
        <v>0.8</v>
      </c>
      <c r="DW12" s="10">
        <v>79.2</v>
      </c>
      <c r="DX12" s="10">
        <v>56.4</v>
      </c>
      <c r="DY12" s="10">
        <v>87.1</v>
      </c>
      <c r="DZ12" s="10">
        <v>23.6</v>
      </c>
      <c r="EA12" s="10">
        <v>21.1</v>
      </c>
      <c r="EB12" s="10">
        <v>11.8</v>
      </c>
      <c r="EC12" s="10">
        <v>62.9</v>
      </c>
      <c r="ED12" s="10">
        <v>18</v>
      </c>
      <c r="EE12" s="10">
        <v>35.6</v>
      </c>
      <c r="EF12" s="10">
        <v>52.2</v>
      </c>
      <c r="EG12" s="10">
        <v>23.6</v>
      </c>
      <c r="EH12" s="10">
        <v>33</v>
      </c>
      <c r="EI12" s="10">
        <v>2.7</v>
      </c>
      <c r="EJ12">
        <v>93.8</v>
      </c>
      <c r="EK12">
        <v>5.4</v>
      </c>
      <c r="EL12">
        <v>0.6</v>
      </c>
      <c r="EM12">
        <v>0.4</v>
      </c>
      <c r="EN12">
        <v>0.2</v>
      </c>
      <c r="EO12">
        <v>0.2</v>
      </c>
    </row>
    <row r="13" spans="1:149">
      <c r="A13" s="10">
        <v>29</v>
      </c>
      <c r="B13" s="10" t="s">
        <v>637</v>
      </c>
      <c r="C13" s="11" t="s">
        <v>87</v>
      </c>
      <c r="D13" s="10" t="s">
        <v>638</v>
      </c>
      <c r="E13" s="11" t="s">
        <v>88</v>
      </c>
      <c r="F13" s="12" t="s">
        <v>639</v>
      </c>
      <c r="G13" s="11" t="s">
        <v>89</v>
      </c>
      <c r="H13" s="11" t="s">
        <v>99</v>
      </c>
      <c r="I13" s="10" t="s">
        <v>644</v>
      </c>
      <c r="J13" s="10" t="s">
        <v>92</v>
      </c>
      <c r="K13" s="10">
        <v>100</v>
      </c>
      <c r="L13" s="10">
        <v>68.5</v>
      </c>
      <c r="M13" s="10">
        <v>29.6</v>
      </c>
      <c r="N13" s="10">
        <v>1.9</v>
      </c>
      <c r="O13" s="10">
        <v>98.3</v>
      </c>
      <c r="P13" s="10">
        <v>67.7</v>
      </c>
      <c r="Q13" s="10">
        <v>28.7</v>
      </c>
      <c r="R13" s="10">
        <v>1.9</v>
      </c>
      <c r="S13" s="10">
        <v>1.7</v>
      </c>
      <c r="T13" s="10">
        <v>0.8</v>
      </c>
      <c r="U13" s="10">
        <v>0.9</v>
      </c>
      <c r="V13" s="10">
        <v>0</v>
      </c>
      <c r="W13" s="10">
        <v>1.4</v>
      </c>
      <c r="X13" s="10">
        <v>0.7</v>
      </c>
      <c r="Y13" s="10">
        <v>1.8</v>
      </c>
      <c r="Z13" s="10">
        <v>1.2</v>
      </c>
      <c r="AA13" s="10">
        <v>0.2</v>
      </c>
      <c r="AB13" s="10">
        <v>7.4</v>
      </c>
      <c r="AC13" s="10">
        <v>45.7</v>
      </c>
      <c r="AD13" s="10">
        <v>41.3</v>
      </c>
      <c r="AE13" s="10">
        <v>0.3</v>
      </c>
      <c r="AF13" s="10">
        <v>1.2</v>
      </c>
      <c r="AG13" s="10">
        <v>0.5</v>
      </c>
      <c r="AH13" s="10">
        <v>2.8</v>
      </c>
      <c r="AI13" s="10">
        <v>0</v>
      </c>
      <c r="AJ13" s="10">
        <v>6.4</v>
      </c>
      <c r="AK13" s="10">
        <v>11.2</v>
      </c>
      <c r="AL13" s="10">
        <v>1</v>
      </c>
      <c r="AM13" s="10">
        <v>67.3</v>
      </c>
      <c r="AN13" s="10">
        <v>9.1</v>
      </c>
      <c r="AO13" s="10">
        <v>0.5</v>
      </c>
      <c r="AP13" s="10">
        <v>3.1</v>
      </c>
      <c r="AQ13" s="10">
        <v>0</v>
      </c>
      <c r="AR13" s="10">
        <v>0.3</v>
      </c>
      <c r="AS13" s="10">
        <v>2.2000000000000002</v>
      </c>
      <c r="AT13" s="10">
        <v>61.8</v>
      </c>
      <c r="AU13" s="10">
        <v>32.200000000000003</v>
      </c>
      <c r="AV13" s="10">
        <v>0.3</v>
      </c>
      <c r="AW13" s="10">
        <v>11.1</v>
      </c>
      <c r="AX13" s="10">
        <v>40.9</v>
      </c>
      <c r="AY13" s="10">
        <v>31.7</v>
      </c>
      <c r="AZ13" s="10">
        <v>11.8</v>
      </c>
      <c r="BA13" s="10">
        <v>2.8</v>
      </c>
      <c r="BB13" s="10">
        <v>1.1000000000000001</v>
      </c>
      <c r="BC13" s="10">
        <v>0.6</v>
      </c>
      <c r="BD13" s="10">
        <v>3.1</v>
      </c>
      <c r="BE13" s="10">
        <v>10.8</v>
      </c>
      <c r="BF13" s="10">
        <v>19.399999999999999</v>
      </c>
      <c r="BG13" s="10">
        <v>31.7</v>
      </c>
      <c r="BH13" s="10">
        <v>17.3</v>
      </c>
      <c r="BI13" s="10">
        <v>15.4</v>
      </c>
      <c r="BJ13" s="10">
        <v>2.4</v>
      </c>
      <c r="BK13" s="10">
        <v>41.3</v>
      </c>
      <c r="BL13" s="10">
        <v>55.8</v>
      </c>
      <c r="BM13" s="10">
        <v>2.8</v>
      </c>
      <c r="BN13" s="10">
        <v>13.1</v>
      </c>
      <c r="BO13" s="10">
        <v>77.7</v>
      </c>
      <c r="BP13" s="10">
        <v>7.8</v>
      </c>
      <c r="BQ13" s="10">
        <v>1.3</v>
      </c>
      <c r="BR13" s="10">
        <v>0.1</v>
      </c>
      <c r="BS13" s="10">
        <v>0</v>
      </c>
      <c r="BT13" s="10">
        <v>44.5</v>
      </c>
      <c r="BU13" s="10">
        <v>12</v>
      </c>
      <c r="BV13" s="10">
        <v>0.3</v>
      </c>
      <c r="BW13" s="10">
        <v>0.3</v>
      </c>
      <c r="BX13" s="10">
        <v>0.7</v>
      </c>
      <c r="BY13" s="10">
        <v>38.9</v>
      </c>
      <c r="BZ13" s="10">
        <v>0</v>
      </c>
      <c r="CA13" s="10">
        <v>0</v>
      </c>
      <c r="CB13" s="10">
        <v>1.3</v>
      </c>
      <c r="CC13" s="10">
        <v>1.9</v>
      </c>
      <c r="CD13" s="10">
        <v>63.2</v>
      </c>
      <c r="CE13" s="10">
        <v>28.4</v>
      </c>
      <c r="CF13" s="10">
        <v>8.4</v>
      </c>
      <c r="CG13" s="10">
        <v>94.5</v>
      </c>
      <c r="CH13" s="10">
        <v>5.2</v>
      </c>
      <c r="CI13" s="10">
        <v>0.1</v>
      </c>
      <c r="CJ13" s="10">
        <v>0</v>
      </c>
      <c r="CK13" s="10">
        <v>0.1</v>
      </c>
      <c r="CL13" s="10">
        <v>0.2</v>
      </c>
      <c r="CM13" s="10">
        <v>91.9</v>
      </c>
      <c r="CN13" s="10">
        <v>25</v>
      </c>
      <c r="CO13" s="10">
        <v>23.7</v>
      </c>
      <c r="CP13" s="10">
        <v>1.1000000000000001</v>
      </c>
      <c r="CQ13" s="10">
        <v>39.700000000000003</v>
      </c>
      <c r="CR13" s="10">
        <v>0.9</v>
      </c>
      <c r="CS13" s="10">
        <v>0.4</v>
      </c>
      <c r="CT13" s="10">
        <v>1.1000000000000001</v>
      </c>
      <c r="CU13" s="10">
        <v>0</v>
      </c>
      <c r="CV13" s="10">
        <v>8.1</v>
      </c>
      <c r="CW13" s="10">
        <v>1.4</v>
      </c>
      <c r="CX13" s="10">
        <v>6.7</v>
      </c>
      <c r="CY13" s="10">
        <v>91.3</v>
      </c>
      <c r="CZ13" s="10">
        <v>5.8</v>
      </c>
      <c r="DA13" s="10">
        <v>2.9</v>
      </c>
      <c r="DB13" s="10">
        <v>30.6</v>
      </c>
      <c r="DC13" s="10">
        <v>59.1</v>
      </c>
      <c r="DD13" s="10">
        <v>10.3</v>
      </c>
      <c r="DE13" s="10">
        <v>12</v>
      </c>
      <c r="DF13" s="10">
        <v>0.7</v>
      </c>
      <c r="DG13" s="10">
        <v>0.1</v>
      </c>
      <c r="DH13" s="10">
        <v>0.1</v>
      </c>
      <c r="DI13" s="10">
        <v>20.7</v>
      </c>
      <c r="DJ13" s="10">
        <v>63.2</v>
      </c>
      <c r="DK13" s="10">
        <v>0</v>
      </c>
      <c r="DL13" s="10">
        <v>2.5</v>
      </c>
      <c r="DM13" s="10">
        <v>0.1</v>
      </c>
      <c r="DN13" s="10">
        <v>0.6</v>
      </c>
      <c r="DO13" s="10">
        <v>100</v>
      </c>
      <c r="DP13" s="10">
        <v>98</v>
      </c>
      <c r="DQ13" s="10">
        <v>94.2</v>
      </c>
      <c r="DR13" s="10">
        <v>3.7</v>
      </c>
      <c r="DS13" s="10">
        <v>1.4</v>
      </c>
      <c r="DT13" s="10">
        <v>0.6</v>
      </c>
      <c r="DU13" s="10">
        <v>0.9</v>
      </c>
      <c r="DV13" s="10">
        <v>0.6</v>
      </c>
      <c r="DW13" s="10">
        <v>52.8</v>
      </c>
      <c r="DX13" s="10">
        <v>33.4</v>
      </c>
      <c r="DY13" s="10">
        <v>77.5</v>
      </c>
      <c r="DZ13" s="10">
        <v>5.6</v>
      </c>
      <c r="EA13" s="10">
        <v>14.1</v>
      </c>
      <c r="EB13" s="10">
        <v>7.3</v>
      </c>
      <c r="EC13" s="10">
        <v>74.900000000000006</v>
      </c>
      <c r="ED13" s="10">
        <v>3.8</v>
      </c>
      <c r="EE13" s="10">
        <v>27.8</v>
      </c>
      <c r="EF13" s="10">
        <v>34.4</v>
      </c>
      <c r="EG13" s="10">
        <v>11.3</v>
      </c>
      <c r="EH13" s="10">
        <v>10.5</v>
      </c>
      <c r="EI13" s="10">
        <v>5.5</v>
      </c>
      <c r="EJ13">
        <v>94.3</v>
      </c>
      <c r="EK13">
        <v>3.6</v>
      </c>
      <c r="EL13">
        <v>1.5</v>
      </c>
      <c r="EM13">
        <v>0.1</v>
      </c>
      <c r="EN13">
        <v>1.4</v>
      </c>
      <c r="EO13">
        <v>0.6</v>
      </c>
    </row>
    <row r="14" spans="1:149">
      <c r="A14" s="10">
        <v>29</v>
      </c>
      <c r="B14" s="10" t="s">
        <v>637</v>
      </c>
      <c r="C14" s="11" t="s">
        <v>87</v>
      </c>
      <c r="D14" s="10" t="s">
        <v>638</v>
      </c>
      <c r="E14" s="11" t="s">
        <v>88</v>
      </c>
      <c r="F14" s="12" t="s">
        <v>639</v>
      </c>
      <c r="G14" s="11" t="s">
        <v>89</v>
      </c>
      <c r="H14" s="11" t="s">
        <v>101</v>
      </c>
      <c r="I14" s="10" t="s">
        <v>645</v>
      </c>
      <c r="J14" s="10" t="s">
        <v>92</v>
      </c>
      <c r="K14" s="10">
        <v>100</v>
      </c>
      <c r="L14" s="10">
        <v>76.400000000000006</v>
      </c>
      <c r="M14" s="10">
        <v>22</v>
      </c>
      <c r="N14" s="10">
        <v>1.6</v>
      </c>
      <c r="O14" s="10">
        <v>99.4</v>
      </c>
      <c r="P14" s="10">
        <v>76</v>
      </c>
      <c r="Q14" s="10">
        <v>21.8</v>
      </c>
      <c r="R14" s="10">
        <v>1.6</v>
      </c>
      <c r="S14" s="10">
        <v>0.6</v>
      </c>
      <c r="T14" s="10">
        <v>0.3</v>
      </c>
      <c r="U14" s="10">
        <v>0.2</v>
      </c>
      <c r="V14" s="10">
        <v>0</v>
      </c>
      <c r="W14" s="10">
        <v>1.2</v>
      </c>
      <c r="X14" s="10">
        <v>0.8</v>
      </c>
      <c r="Y14" s="10">
        <v>1.4</v>
      </c>
      <c r="Z14" s="10">
        <v>0.6</v>
      </c>
      <c r="AA14" s="10">
        <v>0.5</v>
      </c>
      <c r="AB14" s="10">
        <v>6.3</v>
      </c>
      <c r="AC14" s="10">
        <v>36.6</v>
      </c>
      <c r="AD14" s="10">
        <v>52.3</v>
      </c>
      <c r="AE14" s="10">
        <v>0.1</v>
      </c>
      <c r="AF14" s="10">
        <v>0.5</v>
      </c>
      <c r="AG14" s="10">
        <v>0.3</v>
      </c>
      <c r="AH14" s="10">
        <v>5</v>
      </c>
      <c r="AI14" s="10">
        <v>0.3</v>
      </c>
      <c r="AJ14" s="10">
        <v>6.6</v>
      </c>
      <c r="AK14" s="10">
        <v>13.9</v>
      </c>
      <c r="AL14" s="10">
        <v>0.8</v>
      </c>
      <c r="AM14" s="10">
        <v>42.2</v>
      </c>
      <c r="AN14" s="10">
        <v>30.3</v>
      </c>
      <c r="AO14" s="10">
        <v>0.2</v>
      </c>
      <c r="AP14" s="10">
        <v>1.3</v>
      </c>
      <c r="AQ14" s="10">
        <v>0.1</v>
      </c>
      <c r="AR14" s="10">
        <v>0.3</v>
      </c>
      <c r="AS14" s="10">
        <v>1.5</v>
      </c>
      <c r="AT14" s="10">
        <v>57</v>
      </c>
      <c r="AU14" s="10">
        <v>39.299999999999997</v>
      </c>
      <c r="AV14" s="10">
        <v>0.5</v>
      </c>
      <c r="AW14" s="10">
        <v>8.8000000000000007</v>
      </c>
      <c r="AX14" s="10">
        <v>32.299999999999997</v>
      </c>
      <c r="AY14" s="10">
        <v>30.4</v>
      </c>
      <c r="AZ14" s="10">
        <v>20.100000000000001</v>
      </c>
      <c r="BA14" s="10">
        <v>5.8</v>
      </c>
      <c r="BB14" s="10">
        <v>1.6</v>
      </c>
      <c r="BC14" s="10">
        <v>1</v>
      </c>
      <c r="BD14" s="10">
        <v>2.5</v>
      </c>
      <c r="BE14" s="10">
        <v>10.199999999999999</v>
      </c>
      <c r="BF14" s="10">
        <v>17.3</v>
      </c>
      <c r="BG14" s="10">
        <v>29.2</v>
      </c>
      <c r="BH14" s="10">
        <v>18.5</v>
      </c>
      <c r="BI14" s="10">
        <v>19.3</v>
      </c>
      <c r="BJ14" s="10">
        <v>2.9</v>
      </c>
      <c r="BK14" s="10">
        <v>37.299999999999997</v>
      </c>
      <c r="BL14" s="10">
        <v>60.7</v>
      </c>
      <c r="BM14" s="10">
        <v>2</v>
      </c>
      <c r="BN14" s="10">
        <v>11.5</v>
      </c>
      <c r="BO14" s="10">
        <v>76.599999999999994</v>
      </c>
      <c r="BP14" s="10">
        <v>10.1</v>
      </c>
      <c r="BQ14" s="10">
        <v>1.6</v>
      </c>
      <c r="BR14" s="10">
        <v>0.1</v>
      </c>
      <c r="BS14" s="10">
        <v>0.1</v>
      </c>
      <c r="BT14" s="10">
        <v>37.4</v>
      </c>
      <c r="BU14" s="10">
        <v>23</v>
      </c>
      <c r="BV14" s="10">
        <v>4.7</v>
      </c>
      <c r="BW14" s="10">
        <v>1.4</v>
      </c>
      <c r="BX14" s="10">
        <v>0.7</v>
      </c>
      <c r="BY14" s="10">
        <v>24.9</v>
      </c>
      <c r="BZ14" s="10">
        <v>0.1</v>
      </c>
      <c r="CA14" s="10">
        <v>0</v>
      </c>
      <c r="CB14" s="10">
        <v>2.1</v>
      </c>
      <c r="CC14" s="10">
        <v>5.8</v>
      </c>
      <c r="CD14" s="10">
        <v>56.5</v>
      </c>
      <c r="CE14" s="10">
        <v>33.200000000000003</v>
      </c>
      <c r="CF14" s="10">
        <v>10.3</v>
      </c>
      <c r="CG14" s="10">
        <v>97.2</v>
      </c>
      <c r="CH14" s="10">
        <v>2</v>
      </c>
      <c r="CI14" s="10">
        <v>0.3</v>
      </c>
      <c r="CJ14" s="10">
        <v>0.1</v>
      </c>
      <c r="CK14" s="10">
        <v>0.1</v>
      </c>
      <c r="CL14" s="10">
        <v>0.3</v>
      </c>
      <c r="CM14" s="10">
        <v>98</v>
      </c>
      <c r="CN14" s="10">
        <v>32.299999999999997</v>
      </c>
      <c r="CO14" s="10">
        <v>6</v>
      </c>
      <c r="CP14" s="10">
        <v>3.3</v>
      </c>
      <c r="CQ14" s="10">
        <v>51.5</v>
      </c>
      <c r="CR14" s="10">
        <v>1.2</v>
      </c>
      <c r="CS14" s="10">
        <v>1.1000000000000001</v>
      </c>
      <c r="CT14" s="10">
        <v>2.5</v>
      </c>
      <c r="CU14" s="10">
        <v>0.1</v>
      </c>
      <c r="CV14" s="10">
        <v>2</v>
      </c>
      <c r="CW14" s="10">
        <v>0.3</v>
      </c>
      <c r="CX14" s="10">
        <v>1.7</v>
      </c>
      <c r="CY14" s="10">
        <v>95.7</v>
      </c>
      <c r="CZ14" s="10">
        <v>2.7</v>
      </c>
      <c r="DA14" s="10">
        <v>1.6</v>
      </c>
      <c r="DB14" s="10">
        <v>53.8</v>
      </c>
      <c r="DC14" s="10">
        <v>31.2</v>
      </c>
      <c r="DD14" s="10">
        <v>15</v>
      </c>
      <c r="DE14" s="10">
        <v>4.9000000000000004</v>
      </c>
      <c r="DF14" s="10">
        <v>0.6</v>
      </c>
      <c r="DG14" s="10">
        <v>0.2</v>
      </c>
      <c r="DH14" s="10">
        <v>0.1</v>
      </c>
      <c r="DI14" s="10">
        <v>23.2</v>
      </c>
      <c r="DJ14" s="10">
        <v>69</v>
      </c>
      <c r="DK14" s="10">
        <v>0.2</v>
      </c>
      <c r="DL14" s="10">
        <v>1.5</v>
      </c>
      <c r="DM14" s="10">
        <v>0.1</v>
      </c>
      <c r="DN14" s="10">
        <v>0.4</v>
      </c>
      <c r="DO14" s="10">
        <v>100</v>
      </c>
      <c r="DP14" s="10">
        <v>98.8</v>
      </c>
      <c r="DQ14" s="10">
        <v>95.2</v>
      </c>
      <c r="DR14" s="10">
        <v>3.5</v>
      </c>
      <c r="DS14" s="10">
        <v>0.9</v>
      </c>
      <c r="DT14" s="10">
        <v>0.4</v>
      </c>
      <c r="DU14" s="10">
        <v>0.4</v>
      </c>
      <c r="DV14" s="10">
        <v>0.4</v>
      </c>
      <c r="DW14" s="10">
        <v>47.6</v>
      </c>
      <c r="DX14" s="10">
        <v>37</v>
      </c>
      <c r="DY14" s="10">
        <v>82.4</v>
      </c>
      <c r="DZ14" s="10">
        <v>11</v>
      </c>
      <c r="EA14" s="10">
        <v>18.100000000000001</v>
      </c>
      <c r="EB14" s="10">
        <v>6.4</v>
      </c>
      <c r="EC14" s="10">
        <v>78.400000000000006</v>
      </c>
      <c r="ED14" s="10">
        <v>8.9</v>
      </c>
      <c r="EE14" s="10">
        <v>24.3</v>
      </c>
      <c r="EF14" s="10">
        <v>39.700000000000003</v>
      </c>
      <c r="EG14" s="10">
        <v>13.2</v>
      </c>
      <c r="EH14" s="10">
        <v>16.100000000000001</v>
      </c>
      <c r="EI14" s="10">
        <v>1.8</v>
      </c>
      <c r="EJ14">
        <v>92.7</v>
      </c>
      <c r="EK14">
        <v>6</v>
      </c>
      <c r="EL14">
        <v>1.1000000000000001</v>
      </c>
      <c r="EM14">
        <v>0.5</v>
      </c>
      <c r="EN14">
        <v>0.6</v>
      </c>
      <c r="EO14">
        <v>0.3</v>
      </c>
    </row>
    <row r="15" spans="1:149">
      <c r="A15" s="10">
        <v>29</v>
      </c>
      <c r="B15" s="10" t="s">
        <v>637</v>
      </c>
      <c r="C15" s="11" t="s">
        <v>87</v>
      </c>
      <c r="D15" s="10" t="s">
        <v>638</v>
      </c>
      <c r="E15" s="11" t="s">
        <v>88</v>
      </c>
      <c r="F15" s="12" t="s">
        <v>639</v>
      </c>
      <c r="G15" s="11" t="s">
        <v>89</v>
      </c>
      <c r="H15" s="11" t="s">
        <v>103</v>
      </c>
      <c r="I15" s="10" t="s">
        <v>646</v>
      </c>
      <c r="J15" s="10" t="s">
        <v>92</v>
      </c>
      <c r="K15" s="10">
        <v>100</v>
      </c>
      <c r="L15" s="10">
        <v>78.400000000000006</v>
      </c>
      <c r="M15" s="10">
        <v>19.8</v>
      </c>
      <c r="N15" s="10">
        <v>1.8</v>
      </c>
      <c r="O15" s="10">
        <v>99.5</v>
      </c>
      <c r="P15" s="10">
        <v>78.099999999999994</v>
      </c>
      <c r="Q15" s="10">
        <v>19.600000000000001</v>
      </c>
      <c r="R15" s="10">
        <v>1.8</v>
      </c>
      <c r="S15" s="10">
        <v>0.5</v>
      </c>
      <c r="T15" s="10">
        <v>0.3</v>
      </c>
      <c r="U15" s="10">
        <v>0.2</v>
      </c>
      <c r="V15" s="10">
        <v>0</v>
      </c>
      <c r="W15" s="10">
        <v>2.1</v>
      </c>
      <c r="X15" s="10">
        <v>0.9</v>
      </c>
      <c r="Y15" s="10">
        <v>1.6</v>
      </c>
      <c r="Z15" s="10">
        <v>1.2</v>
      </c>
      <c r="AA15" s="10">
        <v>0.3</v>
      </c>
      <c r="AB15" s="10">
        <v>7.2</v>
      </c>
      <c r="AC15" s="10">
        <v>19.899999999999999</v>
      </c>
      <c r="AD15" s="10">
        <v>66.8</v>
      </c>
      <c r="AE15" s="10">
        <v>0.1</v>
      </c>
      <c r="AF15" s="10">
        <v>0.7</v>
      </c>
      <c r="AG15" s="10">
        <v>0.3</v>
      </c>
      <c r="AH15" s="10">
        <v>4.9000000000000004</v>
      </c>
      <c r="AI15" s="10">
        <v>0.1</v>
      </c>
      <c r="AJ15" s="10">
        <v>7.7</v>
      </c>
      <c r="AK15" s="10">
        <v>15.8</v>
      </c>
      <c r="AL15" s="10">
        <v>0.6</v>
      </c>
      <c r="AM15" s="10">
        <v>40</v>
      </c>
      <c r="AN15" s="10">
        <v>29.9</v>
      </c>
      <c r="AO15" s="10">
        <v>0.1</v>
      </c>
      <c r="AP15" s="10">
        <v>1.8</v>
      </c>
      <c r="AQ15" s="10">
        <v>0.2</v>
      </c>
      <c r="AR15" s="10">
        <v>0.2</v>
      </c>
      <c r="AS15" s="10">
        <v>1</v>
      </c>
      <c r="AT15" s="10">
        <v>35.299999999999997</v>
      </c>
      <c r="AU15" s="10">
        <v>60.6</v>
      </c>
      <c r="AV15" s="10">
        <v>1</v>
      </c>
      <c r="AW15" s="10">
        <v>9</v>
      </c>
      <c r="AX15" s="10">
        <v>34</v>
      </c>
      <c r="AY15" s="10">
        <v>26.2</v>
      </c>
      <c r="AZ15" s="10">
        <v>18.100000000000001</v>
      </c>
      <c r="BA15" s="10">
        <v>7.9</v>
      </c>
      <c r="BB15" s="10">
        <v>3.3</v>
      </c>
      <c r="BC15" s="10">
        <v>1.5</v>
      </c>
      <c r="BD15" s="10">
        <v>4.0999999999999996</v>
      </c>
      <c r="BE15" s="10">
        <v>13.6</v>
      </c>
      <c r="BF15" s="10">
        <v>23.2</v>
      </c>
      <c r="BG15" s="10">
        <v>31.8</v>
      </c>
      <c r="BH15" s="10">
        <v>14.8</v>
      </c>
      <c r="BI15" s="10">
        <v>11</v>
      </c>
      <c r="BJ15" s="10">
        <v>1.5</v>
      </c>
      <c r="BK15" s="10">
        <v>40.6</v>
      </c>
      <c r="BL15" s="10">
        <v>58</v>
      </c>
      <c r="BM15" s="10">
        <v>1.5</v>
      </c>
      <c r="BN15" s="10">
        <v>15</v>
      </c>
      <c r="BO15" s="10">
        <v>75.7</v>
      </c>
      <c r="BP15" s="10">
        <v>8.1999999999999993</v>
      </c>
      <c r="BQ15" s="10">
        <v>1</v>
      </c>
      <c r="BR15" s="10">
        <v>0.1</v>
      </c>
      <c r="BS15" s="10">
        <v>0</v>
      </c>
      <c r="BT15" s="10">
        <v>49.1</v>
      </c>
      <c r="BU15" s="10">
        <v>9.8000000000000007</v>
      </c>
      <c r="BV15" s="10">
        <v>0.3</v>
      </c>
      <c r="BW15" s="10">
        <v>1</v>
      </c>
      <c r="BX15" s="10">
        <v>0.5</v>
      </c>
      <c r="BY15" s="10">
        <v>37.4</v>
      </c>
      <c r="BZ15" s="10">
        <v>0.1</v>
      </c>
      <c r="CA15" s="10">
        <v>0.3</v>
      </c>
      <c r="CB15" s="10">
        <v>0.1</v>
      </c>
      <c r="CC15" s="10">
        <v>1.5</v>
      </c>
      <c r="CD15" s="10">
        <v>78.5</v>
      </c>
      <c r="CE15" s="10">
        <v>12.5</v>
      </c>
      <c r="CF15" s="10">
        <v>9</v>
      </c>
      <c r="CG15" s="10">
        <v>97.8</v>
      </c>
      <c r="CH15" s="10">
        <v>1.9</v>
      </c>
      <c r="CI15" s="10">
        <v>0.1</v>
      </c>
      <c r="CJ15" s="10">
        <v>0.1</v>
      </c>
      <c r="CK15" s="10">
        <v>0.1</v>
      </c>
      <c r="CL15" s="10">
        <v>0.1</v>
      </c>
      <c r="CM15" s="10">
        <v>96.6</v>
      </c>
      <c r="CN15" s="10">
        <v>46</v>
      </c>
      <c r="CO15" s="10">
        <v>14.6</v>
      </c>
      <c r="CP15" s="10">
        <v>1.4</v>
      </c>
      <c r="CQ15" s="10">
        <v>34.299999999999997</v>
      </c>
      <c r="CR15" s="10">
        <v>0.1</v>
      </c>
      <c r="CS15" s="10">
        <v>0</v>
      </c>
      <c r="CT15" s="10">
        <v>0</v>
      </c>
      <c r="CU15" s="10">
        <v>0</v>
      </c>
      <c r="CV15" s="10">
        <v>3.4</v>
      </c>
      <c r="CW15" s="10">
        <v>0.6</v>
      </c>
      <c r="CX15" s="10">
        <v>2.8</v>
      </c>
      <c r="CY15" s="10">
        <v>96.2</v>
      </c>
      <c r="CZ15" s="10">
        <v>2.2999999999999998</v>
      </c>
      <c r="DA15" s="10">
        <v>1.5</v>
      </c>
      <c r="DB15" s="10">
        <v>56.3</v>
      </c>
      <c r="DC15" s="10">
        <v>34.200000000000003</v>
      </c>
      <c r="DD15" s="10">
        <v>9.5</v>
      </c>
      <c r="DE15" s="10">
        <v>5.3</v>
      </c>
      <c r="DF15" s="10">
        <v>0.2</v>
      </c>
      <c r="DG15" s="10">
        <v>0.1</v>
      </c>
      <c r="DH15" s="10">
        <v>0</v>
      </c>
      <c r="DI15" s="10">
        <v>14.8</v>
      </c>
      <c r="DJ15" s="10">
        <v>75.400000000000006</v>
      </c>
      <c r="DK15" s="10">
        <v>0.2</v>
      </c>
      <c r="DL15" s="10">
        <v>3.4</v>
      </c>
      <c r="DM15" s="10">
        <v>0.1</v>
      </c>
      <c r="DN15" s="10">
        <v>0.6</v>
      </c>
      <c r="DO15" s="10">
        <v>100</v>
      </c>
      <c r="DP15" s="10">
        <v>98.8</v>
      </c>
      <c r="DQ15" s="10">
        <v>96.5</v>
      </c>
      <c r="DR15" s="10">
        <v>2.2999999999999998</v>
      </c>
      <c r="DS15" s="10">
        <v>0.6</v>
      </c>
      <c r="DT15" s="10">
        <v>0.2</v>
      </c>
      <c r="DU15" s="10">
        <v>0.4</v>
      </c>
      <c r="DV15" s="10">
        <v>0.6</v>
      </c>
      <c r="DW15" s="10">
        <v>78.7</v>
      </c>
      <c r="DX15" s="10">
        <v>48.8</v>
      </c>
      <c r="DY15" s="10">
        <v>87</v>
      </c>
      <c r="DZ15" s="10">
        <v>26.9</v>
      </c>
      <c r="EA15" s="10">
        <v>13.1</v>
      </c>
      <c r="EB15" s="10">
        <v>7.7</v>
      </c>
      <c r="EC15" s="10">
        <v>64.3</v>
      </c>
      <c r="ED15" s="10">
        <v>21.8</v>
      </c>
      <c r="EE15" s="10">
        <v>25.1</v>
      </c>
      <c r="EF15" s="10">
        <v>46.4</v>
      </c>
      <c r="EG15" s="10">
        <v>27.9</v>
      </c>
      <c r="EH15" s="10">
        <v>32.200000000000003</v>
      </c>
      <c r="EI15" s="10">
        <v>2.2999999999999998</v>
      </c>
      <c r="EJ15">
        <v>91.8</v>
      </c>
      <c r="EK15">
        <v>7.1</v>
      </c>
      <c r="EL15">
        <v>0.9</v>
      </c>
      <c r="EM15">
        <v>0.3</v>
      </c>
      <c r="EN15">
        <v>0.5</v>
      </c>
      <c r="EO15">
        <v>0.2</v>
      </c>
    </row>
    <row r="16" spans="1:149">
      <c r="A16" s="10">
        <v>29</v>
      </c>
      <c r="B16" s="10" t="s">
        <v>637</v>
      </c>
      <c r="C16" s="11" t="s">
        <v>87</v>
      </c>
      <c r="D16" s="10" t="s">
        <v>638</v>
      </c>
      <c r="E16" s="11" t="s">
        <v>88</v>
      </c>
      <c r="F16" s="12" t="s">
        <v>639</v>
      </c>
      <c r="G16" s="11" t="s">
        <v>89</v>
      </c>
      <c r="H16" s="11" t="s">
        <v>105</v>
      </c>
      <c r="I16" s="10" t="s">
        <v>647</v>
      </c>
      <c r="J16" s="10" t="s">
        <v>92</v>
      </c>
      <c r="K16" s="10">
        <v>100</v>
      </c>
      <c r="L16" s="10">
        <v>73.099999999999994</v>
      </c>
      <c r="M16" s="10">
        <v>25.2</v>
      </c>
      <c r="N16" s="10">
        <v>1.7</v>
      </c>
      <c r="O16" s="10">
        <v>99.6</v>
      </c>
      <c r="P16" s="10">
        <v>72.900000000000006</v>
      </c>
      <c r="Q16" s="10">
        <v>24.9</v>
      </c>
      <c r="R16" s="10">
        <v>1.7</v>
      </c>
      <c r="S16" s="10">
        <v>0.4</v>
      </c>
      <c r="T16" s="10">
        <v>0.2</v>
      </c>
      <c r="U16" s="10">
        <v>0.2</v>
      </c>
      <c r="V16" s="10">
        <v>0</v>
      </c>
      <c r="W16" s="10">
        <v>2.6</v>
      </c>
      <c r="X16" s="10">
        <v>1.3</v>
      </c>
      <c r="Y16" s="10">
        <v>1.6</v>
      </c>
      <c r="Z16" s="10">
        <v>1.4</v>
      </c>
      <c r="AA16" s="10">
        <v>0.2</v>
      </c>
      <c r="AB16" s="10">
        <v>5.3</v>
      </c>
      <c r="AC16" s="10">
        <v>20.3</v>
      </c>
      <c r="AD16" s="10">
        <v>67.3</v>
      </c>
      <c r="AE16" s="10">
        <v>0.2</v>
      </c>
      <c r="AF16" s="10">
        <v>0.5</v>
      </c>
      <c r="AG16" s="10">
        <v>0.4</v>
      </c>
      <c r="AH16" s="10">
        <v>3.1</v>
      </c>
      <c r="AI16" s="10">
        <v>0</v>
      </c>
      <c r="AJ16" s="10">
        <v>4.2</v>
      </c>
      <c r="AK16" s="10">
        <v>14.7</v>
      </c>
      <c r="AL16" s="10">
        <v>1.2</v>
      </c>
      <c r="AM16" s="10">
        <v>57.3</v>
      </c>
      <c r="AN16" s="10">
        <v>18.399999999999999</v>
      </c>
      <c r="AO16" s="10">
        <v>0.2</v>
      </c>
      <c r="AP16" s="10">
        <v>1.4</v>
      </c>
      <c r="AQ16" s="10">
        <v>0</v>
      </c>
      <c r="AR16" s="10">
        <v>0.1</v>
      </c>
      <c r="AS16" s="10">
        <v>1.2</v>
      </c>
      <c r="AT16" s="10">
        <v>35.9</v>
      </c>
      <c r="AU16" s="10">
        <v>61.2</v>
      </c>
      <c r="AV16" s="10">
        <v>0.2</v>
      </c>
      <c r="AW16" s="10">
        <v>12.5</v>
      </c>
      <c r="AX16" s="10">
        <v>35.9</v>
      </c>
      <c r="AY16" s="10">
        <v>27.9</v>
      </c>
      <c r="AZ16" s="10">
        <v>13.6</v>
      </c>
      <c r="BA16" s="10">
        <v>6.6</v>
      </c>
      <c r="BB16" s="10">
        <v>2.1</v>
      </c>
      <c r="BC16" s="10">
        <v>1.3</v>
      </c>
      <c r="BD16" s="10">
        <v>3.1</v>
      </c>
      <c r="BE16" s="10">
        <v>12.8</v>
      </c>
      <c r="BF16" s="10">
        <v>23.8</v>
      </c>
      <c r="BG16" s="10">
        <v>32.6</v>
      </c>
      <c r="BH16" s="10">
        <v>14.9</v>
      </c>
      <c r="BI16" s="10">
        <v>10.9</v>
      </c>
      <c r="BJ16" s="10">
        <v>1.9</v>
      </c>
      <c r="BK16" s="10">
        <v>35.5</v>
      </c>
      <c r="BL16" s="10">
        <v>61.7</v>
      </c>
      <c r="BM16" s="10">
        <v>2.8</v>
      </c>
      <c r="BN16" s="10">
        <v>12.7</v>
      </c>
      <c r="BO16" s="10">
        <v>77.5</v>
      </c>
      <c r="BP16" s="10">
        <v>8.3000000000000007</v>
      </c>
      <c r="BQ16" s="10">
        <v>1.3</v>
      </c>
      <c r="BR16" s="10">
        <v>0.2</v>
      </c>
      <c r="BS16" s="10">
        <v>0</v>
      </c>
      <c r="BT16" s="10">
        <v>52.7</v>
      </c>
      <c r="BU16" s="10">
        <v>16.8</v>
      </c>
      <c r="BV16" s="10">
        <v>0.3</v>
      </c>
      <c r="BW16" s="10">
        <v>0.7</v>
      </c>
      <c r="BX16" s="10">
        <v>0.6</v>
      </c>
      <c r="BY16" s="10">
        <v>24.9</v>
      </c>
      <c r="BZ16" s="10">
        <v>0</v>
      </c>
      <c r="CA16" s="10">
        <v>0</v>
      </c>
      <c r="CB16" s="10">
        <v>0.1</v>
      </c>
      <c r="CC16" s="10">
        <v>3.9</v>
      </c>
      <c r="CD16" s="10">
        <v>69.599999999999994</v>
      </c>
      <c r="CE16" s="10">
        <v>25</v>
      </c>
      <c r="CF16" s="10">
        <v>5.5</v>
      </c>
      <c r="CG16" s="10">
        <v>96.9</v>
      </c>
      <c r="CH16" s="10">
        <v>2.4</v>
      </c>
      <c r="CI16" s="10">
        <v>0.2</v>
      </c>
      <c r="CJ16" s="10">
        <v>0.2</v>
      </c>
      <c r="CK16" s="10">
        <v>0.1</v>
      </c>
      <c r="CL16" s="10">
        <v>0.1</v>
      </c>
      <c r="CM16" s="10">
        <v>96.4</v>
      </c>
      <c r="CN16" s="10">
        <v>63.6</v>
      </c>
      <c r="CO16" s="10">
        <v>14.5</v>
      </c>
      <c r="CP16" s="10">
        <v>1.6</v>
      </c>
      <c r="CQ16" s="10">
        <v>16.8</v>
      </c>
      <c r="CR16" s="10">
        <v>0</v>
      </c>
      <c r="CS16" s="10">
        <v>0</v>
      </c>
      <c r="CT16" s="10">
        <v>0</v>
      </c>
      <c r="CU16" s="10">
        <v>0</v>
      </c>
      <c r="CV16" s="10">
        <v>3.6</v>
      </c>
      <c r="CW16" s="10">
        <v>0.5</v>
      </c>
      <c r="CX16" s="10">
        <v>3.1</v>
      </c>
      <c r="CY16" s="10">
        <v>97.4</v>
      </c>
      <c r="CZ16" s="10">
        <v>1.4</v>
      </c>
      <c r="DA16" s="10">
        <v>1.3</v>
      </c>
      <c r="DB16" s="10">
        <v>70.2</v>
      </c>
      <c r="DC16" s="10">
        <v>27.5</v>
      </c>
      <c r="DD16" s="10">
        <v>2.2999999999999998</v>
      </c>
      <c r="DE16" s="10">
        <v>4</v>
      </c>
      <c r="DF16" s="10">
        <v>0.4</v>
      </c>
      <c r="DG16" s="10">
        <v>0.1</v>
      </c>
      <c r="DH16" s="10">
        <v>0.1</v>
      </c>
      <c r="DI16" s="10">
        <v>15.1</v>
      </c>
      <c r="DJ16" s="10">
        <v>79.400000000000006</v>
      </c>
      <c r="DK16" s="10">
        <v>0.1</v>
      </c>
      <c r="DL16" s="10">
        <v>0.3</v>
      </c>
      <c r="DM16" s="10">
        <v>0</v>
      </c>
      <c r="DN16" s="10">
        <v>0.5</v>
      </c>
      <c r="DO16" s="10">
        <v>100</v>
      </c>
      <c r="DP16" s="10">
        <v>98.6</v>
      </c>
      <c r="DQ16" s="10">
        <v>97.1</v>
      </c>
      <c r="DR16" s="10">
        <v>1.5</v>
      </c>
      <c r="DS16" s="10">
        <v>0.9</v>
      </c>
      <c r="DT16" s="10">
        <v>0.3</v>
      </c>
      <c r="DU16" s="10">
        <v>0.6</v>
      </c>
      <c r="DV16" s="10">
        <v>0.5</v>
      </c>
      <c r="DW16" s="10">
        <v>72.099999999999994</v>
      </c>
      <c r="DX16" s="10">
        <v>39.5</v>
      </c>
      <c r="DY16" s="10">
        <v>86.9</v>
      </c>
      <c r="DZ16" s="10">
        <v>18.3</v>
      </c>
      <c r="EA16" s="10">
        <v>13.5</v>
      </c>
      <c r="EB16" s="10">
        <v>7.5</v>
      </c>
      <c r="EC16" s="10">
        <v>69.3</v>
      </c>
      <c r="ED16" s="10">
        <v>17.899999999999999</v>
      </c>
      <c r="EE16" s="10">
        <v>27.4</v>
      </c>
      <c r="EF16" s="10">
        <v>50.1</v>
      </c>
      <c r="EG16" s="10">
        <v>22</v>
      </c>
      <c r="EH16" s="10">
        <v>24.7</v>
      </c>
      <c r="EI16" s="10">
        <v>1.8</v>
      </c>
      <c r="EJ16">
        <v>93</v>
      </c>
      <c r="EK16">
        <v>5.5</v>
      </c>
      <c r="EL16">
        <v>1.2</v>
      </c>
      <c r="EM16">
        <v>0.5</v>
      </c>
      <c r="EN16">
        <v>0.7</v>
      </c>
      <c r="EO16">
        <v>0.3</v>
      </c>
    </row>
    <row r="17" spans="1:145">
      <c r="A17" s="10">
        <v>29</v>
      </c>
      <c r="B17" s="10" t="s">
        <v>637</v>
      </c>
      <c r="C17" s="11" t="s">
        <v>87</v>
      </c>
      <c r="D17" s="10" t="s">
        <v>638</v>
      </c>
      <c r="E17" s="11" t="s">
        <v>88</v>
      </c>
      <c r="F17" s="12" t="s">
        <v>639</v>
      </c>
      <c r="G17" s="11" t="s">
        <v>89</v>
      </c>
      <c r="H17" s="11" t="s">
        <v>107</v>
      </c>
      <c r="I17" s="10" t="s">
        <v>648</v>
      </c>
      <c r="J17" s="10" t="s">
        <v>92</v>
      </c>
      <c r="K17" s="10">
        <v>100</v>
      </c>
      <c r="L17" s="10">
        <v>83.1</v>
      </c>
      <c r="M17" s="10">
        <v>15</v>
      </c>
      <c r="N17" s="10">
        <v>1.9</v>
      </c>
      <c r="O17" s="10">
        <v>99.4</v>
      </c>
      <c r="P17" s="10">
        <v>82.6</v>
      </c>
      <c r="Q17" s="10">
        <v>14.8</v>
      </c>
      <c r="R17" s="10">
        <v>1.9</v>
      </c>
      <c r="S17" s="10">
        <v>0.6</v>
      </c>
      <c r="T17" s="10">
        <v>0.5</v>
      </c>
      <c r="U17" s="10">
        <v>0.2</v>
      </c>
      <c r="V17" s="10">
        <v>0</v>
      </c>
      <c r="W17" s="10">
        <v>1.5</v>
      </c>
      <c r="X17" s="10">
        <v>0.7</v>
      </c>
      <c r="Y17" s="10">
        <v>0.9</v>
      </c>
      <c r="Z17" s="10">
        <v>0.4</v>
      </c>
      <c r="AA17" s="10">
        <v>0.2</v>
      </c>
      <c r="AB17" s="10">
        <v>3.6</v>
      </c>
      <c r="AC17" s="10">
        <v>11.7</v>
      </c>
      <c r="AD17" s="10">
        <v>81</v>
      </c>
      <c r="AE17" s="10">
        <v>0</v>
      </c>
      <c r="AF17" s="10">
        <v>0.5</v>
      </c>
      <c r="AG17" s="10">
        <v>0.2</v>
      </c>
      <c r="AH17" s="10">
        <v>1.2</v>
      </c>
      <c r="AI17" s="10">
        <v>0</v>
      </c>
      <c r="AJ17" s="10">
        <v>5.3</v>
      </c>
      <c r="AK17" s="10">
        <v>24.1</v>
      </c>
      <c r="AL17" s="10">
        <v>0.2</v>
      </c>
      <c r="AM17" s="10">
        <v>51.7</v>
      </c>
      <c r="AN17" s="10">
        <v>16.600000000000001</v>
      </c>
      <c r="AO17" s="10">
        <v>0.1</v>
      </c>
      <c r="AP17" s="10">
        <v>1.3</v>
      </c>
      <c r="AQ17" s="10">
        <v>0</v>
      </c>
      <c r="AR17" s="10">
        <v>0.1</v>
      </c>
      <c r="AS17" s="10">
        <v>0.1</v>
      </c>
      <c r="AT17" s="10">
        <v>22.4</v>
      </c>
      <c r="AU17" s="10">
        <v>74.900000000000006</v>
      </c>
      <c r="AV17" s="10">
        <v>1.3</v>
      </c>
      <c r="AW17" s="10">
        <v>3</v>
      </c>
      <c r="AX17" s="10">
        <v>15.1</v>
      </c>
      <c r="AY17" s="10">
        <v>25.1</v>
      </c>
      <c r="AZ17" s="10">
        <v>28.2</v>
      </c>
      <c r="BA17" s="10">
        <v>17.399999999999999</v>
      </c>
      <c r="BB17" s="10">
        <v>6.2</v>
      </c>
      <c r="BC17" s="10">
        <v>5.0999999999999996</v>
      </c>
      <c r="BD17" s="10">
        <v>2.7</v>
      </c>
      <c r="BE17" s="10">
        <v>12.7</v>
      </c>
      <c r="BF17" s="10">
        <v>24.9</v>
      </c>
      <c r="BG17" s="10">
        <v>31.3</v>
      </c>
      <c r="BH17" s="10">
        <v>15.5</v>
      </c>
      <c r="BI17" s="10">
        <v>11.2</v>
      </c>
      <c r="BJ17" s="10">
        <v>1.7</v>
      </c>
      <c r="BK17" s="10">
        <v>48.2</v>
      </c>
      <c r="BL17" s="10">
        <v>49.7</v>
      </c>
      <c r="BM17" s="10">
        <v>2.1</v>
      </c>
      <c r="BN17" s="10">
        <v>12.1</v>
      </c>
      <c r="BO17" s="10">
        <v>75.7</v>
      </c>
      <c r="BP17" s="10">
        <v>10.5</v>
      </c>
      <c r="BQ17" s="10">
        <v>1.5</v>
      </c>
      <c r="BR17" s="10">
        <v>0.2</v>
      </c>
      <c r="BS17" s="10">
        <v>0</v>
      </c>
      <c r="BT17" s="10">
        <v>43.6</v>
      </c>
      <c r="BU17" s="10">
        <v>8</v>
      </c>
      <c r="BV17" s="10">
        <v>0.1</v>
      </c>
      <c r="BW17" s="10">
        <v>0</v>
      </c>
      <c r="BX17" s="10">
        <v>0.1</v>
      </c>
      <c r="BY17" s="10">
        <v>47.7</v>
      </c>
      <c r="BZ17" s="10">
        <v>0</v>
      </c>
      <c r="CA17" s="10">
        <v>0</v>
      </c>
      <c r="CB17" s="10">
        <v>0</v>
      </c>
      <c r="CC17" s="10">
        <v>0.4</v>
      </c>
      <c r="CD17" s="10">
        <v>88.6</v>
      </c>
      <c r="CE17" s="10">
        <v>10.1</v>
      </c>
      <c r="CF17" s="10">
        <v>1.2</v>
      </c>
      <c r="CG17" s="10">
        <v>98.2</v>
      </c>
      <c r="CH17" s="10">
        <v>1.3</v>
      </c>
      <c r="CI17" s="10">
        <v>0</v>
      </c>
      <c r="CJ17" s="10">
        <v>0</v>
      </c>
      <c r="CK17" s="10">
        <v>0</v>
      </c>
      <c r="CL17" s="10">
        <v>0.4</v>
      </c>
      <c r="CM17" s="10">
        <v>96.8</v>
      </c>
      <c r="CN17" s="10">
        <v>62</v>
      </c>
      <c r="CO17" s="10">
        <v>18.100000000000001</v>
      </c>
      <c r="CP17" s="10">
        <v>0.2</v>
      </c>
      <c r="CQ17" s="10">
        <v>15.4</v>
      </c>
      <c r="CR17" s="10">
        <v>0</v>
      </c>
      <c r="CS17" s="10">
        <v>1.1000000000000001</v>
      </c>
      <c r="CT17" s="10">
        <v>0</v>
      </c>
      <c r="CU17" s="10">
        <v>0</v>
      </c>
      <c r="CV17" s="10">
        <v>3.2</v>
      </c>
      <c r="CW17" s="10">
        <v>0.3</v>
      </c>
      <c r="CX17" s="10">
        <v>2.9</v>
      </c>
      <c r="CY17" s="10">
        <v>98</v>
      </c>
      <c r="CZ17" s="10">
        <v>1.2</v>
      </c>
      <c r="DA17" s="10">
        <v>0.8</v>
      </c>
      <c r="DB17" s="10">
        <v>68.3</v>
      </c>
      <c r="DC17" s="10">
        <v>21</v>
      </c>
      <c r="DD17" s="10">
        <v>10.7</v>
      </c>
      <c r="DE17" s="10">
        <v>4.3</v>
      </c>
      <c r="DF17" s="10">
        <v>0.7</v>
      </c>
      <c r="DG17" s="10">
        <v>0</v>
      </c>
      <c r="DH17" s="10">
        <v>0</v>
      </c>
      <c r="DI17" s="10">
        <v>6.8</v>
      </c>
      <c r="DJ17" s="10">
        <v>87.3</v>
      </c>
      <c r="DK17" s="10">
        <v>0.1</v>
      </c>
      <c r="DL17" s="10">
        <v>0.2</v>
      </c>
      <c r="DM17" s="10">
        <v>0.1</v>
      </c>
      <c r="DN17" s="10">
        <v>0.3</v>
      </c>
      <c r="DO17" s="10">
        <v>100</v>
      </c>
      <c r="DP17" s="10">
        <v>98.9</v>
      </c>
      <c r="DQ17" s="10">
        <v>97.5</v>
      </c>
      <c r="DR17" s="10">
        <v>1.4</v>
      </c>
      <c r="DS17" s="10">
        <v>0.8</v>
      </c>
      <c r="DT17" s="10">
        <v>0.4</v>
      </c>
      <c r="DU17" s="10">
        <v>0.4</v>
      </c>
      <c r="DV17" s="10">
        <v>0.3</v>
      </c>
      <c r="DW17" s="10">
        <v>83.2</v>
      </c>
      <c r="DX17" s="10">
        <v>64.2</v>
      </c>
      <c r="DY17" s="10">
        <v>92.5</v>
      </c>
      <c r="DZ17" s="10">
        <v>32.5</v>
      </c>
      <c r="EA17" s="10">
        <v>19.8</v>
      </c>
      <c r="EB17" s="10">
        <v>9.5</v>
      </c>
      <c r="EC17" s="10">
        <v>56.6</v>
      </c>
      <c r="ED17" s="10">
        <v>30.2</v>
      </c>
      <c r="EE17" s="10">
        <v>28.9</v>
      </c>
      <c r="EF17" s="10">
        <v>63.3</v>
      </c>
      <c r="EG17" s="10">
        <v>33.4</v>
      </c>
      <c r="EH17" s="10">
        <v>44</v>
      </c>
      <c r="EI17" s="10">
        <v>1.3</v>
      </c>
      <c r="EJ17">
        <v>96.5</v>
      </c>
      <c r="EK17">
        <v>2.5</v>
      </c>
      <c r="EL17">
        <v>0.8</v>
      </c>
      <c r="EM17">
        <v>0.2</v>
      </c>
      <c r="EN17">
        <v>0.6</v>
      </c>
      <c r="EO17">
        <v>0.1</v>
      </c>
    </row>
    <row r="18" spans="1:145">
      <c r="A18" s="10">
        <v>29</v>
      </c>
      <c r="B18" s="10" t="s">
        <v>637</v>
      </c>
      <c r="C18" s="11" t="s">
        <v>87</v>
      </c>
      <c r="D18" s="10" t="s">
        <v>638</v>
      </c>
      <c r="E18" s="11" t="s">
        <v>88</v>
      </c>
      <c r="F18" s="12" t="s">
        <v>639</v>
      </c>
      <c r="G18" s="11" t="s">
        <v>89</v>
      </c>
      <c r="H18" s="11" t="s">
        <v>109</v>
      </c>
      <c r="I18" s="10" t="s">
        <v>649</v>
      </c>
      <c r="J18" s="10" t="s">
        <v>92</v>
      </c>
      <c r="K18" s="10">
        <v>100</v>
      </c>
      <c r="L18" s="10">
        <v>87</v>
      </c>
      <c r="M18" s="10">
        <v>12.3</v>
      </c>
      <c r="N18" s="10">
        <v>0.7</v>
      </c>
      <c r="O18" s="10">
        <v>99.5</v>
      </c>
      <c r="P18" s="10">
        <v>86.6</v>
      </c>
      <c r="Q18" s="10">
        <v>12.2</v>
      </c>
      <c r="R18" s="10">
        <v>0.7</v>
      </c>
      <c r="S18" s="10">
        <v>0.5</v>
      </c>
      <c r="T18" s="10">
        <v>0.4</v>
      </c>
      <c r="U18" s="10">
        <v>0.1</v>
      </c>
      <c r="V18" s="10">
        <v>0</v>
      </c>
      <c r="W18" s="10">
        <v>0.3</v>
      </c>
      <c r="X18" s="10">
        <v>0.2</v>
      </c>
      <c r="Y18" s="10">
        <v>0.5</v>
      </c>
      <c r="Z18" s="10">
        <v>0.8</v>
      </c>
      <c r="AA18" s="10">
        <v>0.2</v>
      </c>
      <c r="AB18" s="10">
        <v>2.6</v>
      </c>
      <c r="AC18" s="10">
        <v>8.1999999999999993</v>
      </c>
      <c r="AD18" s="10">
        <v>87.3</v>
      </c>
      <c r="AE18" s="10">
        <v>0</v>
      </c>
      <c r="AF18" s="10">
        <v>0.1</v>
      </c>
      <c r="AG18" s="10">
        <v>0.1</v>
      </c>
      <c r="AH18" s="10">
        <v>5</v>
      </c>
      <c r="AI18" s="10">
        <v>0.1</v>
      </c>
      <c r="AJ18" s="10">
        <v>1.3</v>
      </c>
      <c r="AK18" s="10">
        <v>44.9</v>
      </c>
      <c r="AL18" s="10">
        <v>0.1</v>
      </c>
      <c r="AM18" s="10">
        <v>22.4</v>
      </c>
      <c r="AN18" s="10">
        <v>26</v>
      </c>
      <c r="AO18" s="10">
        <v>0</v>
      </c>
      <c r="AP18" s="10">
        <v>1.1000000000000001</v>
      </c>
      <c r="AQ18" s="10">
        <v>0</v>
      </c>
      <c r="AR18" s="10">
        <v>0.1</v>
      </c>
      <c r="AS18" s="10">
        <v>0.6</v>
      </c>
      <c r="AT18" s="10">
        <v>27</v>
      </c>
      <c r="AU18" s="10">
        <v>70.3</v>
      </c>
      <c r="AV18" s="10">
        <v>0.8</v>
      </c>
      <c r="AW18" s="10">
        <v>7.4</v>
      </c>
      <c r="AX18" s="10">
        <v>25</v>
      </c>
      <c r="AY18" s="10">
        <v>34.9</v>
      </c>
      <c r="AZ18" s="10">
        <v>21.4</v>
      </c>
      <c r="BA18" s="10">
        <v>8.3000000000000007</v>
      </c>
      <c r="BB18" s="10">
        <v>1.9</v>
      </c>
      <c r="BC18" s="10">
        <v>1.2</v>
      </c>
      <c r="BD18" s="10">
        <v>3.3</v>
      </c>
      <c r="BE18" s="10">
        <v>11.3</v>
      </c>
      <c r="BF18" s="10">
        <v>23.7</v>
      </c>
      <c r="BG18" s="10">
        <v>33.700000000000003</v>
      </c>
      <c r="BH18" s="10">
        <v>15.8</v>
      </c>
      <c r="BI18" s="10">
        <v>10.4</v>
      </c>
      <c r="BJ18" s="10">
        <v>1.7</v>
      </c>
      <c r="BK18" s="10">
        <v>36.9</v>
      </c>
      <c r="BL18" s="10">
        <v>61.4</v>
      </c>
      <c r="BM18" s="10">
        <v>1.7</v>
      </c>
      <c r="BN18" s="10">
        <v>14.1</v>
      </c>
      <c r="BO18" s="10">
        <v>73</v>
      </c>
      <c r="BP18" s="10">
        <v>10.9</v>
      </c>
      <c r="BQ18" s="10">
        <v>1.7</v>
      </c>
      <c r="BR18" s="10">
        <v>0.2</v>
      </c>
      <c r="BS18" s="10">
        <v>0</v>
      </c>
      <c r="BT18" s="10">
        <v>45.3</v>
      </c>
      <c r="BU18" s="10">
        <v>24.9</v>
      </c>
      <c r="BV18" s="10">
        <v>0.6</v>
      </c>
      <c r="BW18" s="10">
        <v>0.1</v>
      </c>
      <c r="BX18" s="10">
        <v>0.1</v>
      </c>
      <c r="BY18" s="10">
        <v>28.6</v>
      </c>
      <c r="BZ18" s="10">
        <v>0</v>
      </c>
      <c r="CA18" s="10">
        <v>0.1</v>
      </c>
      <c r="CB18" s="10">
        <v>0</v>
      </c>
      <c r="CC18" s="10">
        <v>0.3</v>
      </c>
      <c r="CD18" s="10">
        <v>93.4</v>
      </c>
      <c r="CE18" s="10">
        <v>6.1</v>
      </c>
      <c r="CF18" s="10">
        <v>0.5</v>
      </c>
      <c r="CG18" s="10">
        <v>99.1</v>
      </c>
      <c r="CH18" s="10">
        <v>0.7</v>
      </c>
      <c r="CI18" s="10">
        <v>0</v>
      </c>
      <c r="CJ18" s="10">
        <v>0.1</v>
      </c>
      <c r="CK18" s="10">
        <v>0</v>
      </c>
      <c r="CL18" s="10">
        <v>0.1</v>
      </c>
      <c r="CM18" s="10">
        <v>98.9</v>
      </c>
      <c r="CN18" s="10">
        <v>45.1</v>
      </c>
      <c r="CO18" s="10">
        <v>17</v>
      </c>
      <c r="CP18" s="10">
        <v>0</v>
      </c>
      <c r="CQ18" s="10">
        <v>36.4</v>
      </c>
      <c r="CR18" s="10">
        <v>0.3</v>
      </c>
      <c r="CS18" s="10">
        <v>0</v>
      </c>
      <c r="CT18" s="10">
        <v>0</v>
      </c>
      <c r="CU18" s="10">
        <v>0</v>
      </c>
      <c r="CV18" s="10">
        <v>1.1000000000000001</v>
      </c>
      <c r="CW18" s="10">
        <v>0.1</v>
      </c>
      <c r="CX18" s="10">
        <v>0.9</v>
      </c>
      <c r="CY18" s="10">
        <v>98.4</v>
      </c>
      <c r="CZ18" s="10">
        <v>1.3</v>
      </c>
      <c r="DA18" s="10">
        <v>0.3</v>
      </c>
      <c r="DB18" s="10">
        <v>61.1</v>
      </c>
      <c r="DC18" s="10">
        <v>38.4</v>
      </c>
      <c r="DD18" s="10">
        <v>0.5</v>
      </c>
      <c r="DE18" s="10">
        <v>4.9000000000000004</v>
      </c>
      <c r="DF18" s="10">
        <v>0.1</v>
      </c>
      <c r="DG18" s="10">
        <v>0</v>
      </c>
      <c r="DH18" s="10">
        <v>0</v>
      </c>
      <c r="DI18" s="10">
        <v>6.8</v>
      </c>
      <c r="DJ18" s="10">
        <v>87.7</v>
      </c>
      <c r="DK18" s="10">
        <v>0.1</v>
      </c>
      <c r="DL18" s="10">
        <v>0.1</v>
      </c>
      <c r="DM18" s="10">
        <v>0</v>
      </c>
      <c r="DN18" s="10">
        <v>0.2</v>
      </c>
      <c r="DO18" s="10">
        <v>100</v>
      </c>
      <c r="DP18" s="10">
        <v>99.1</v>
      </c>
      <c r="DQ18" s="10">
        <v>98.4</v>
      </c>
      <c r="DR18" s="10">
        <v>0.7</v>
      </c>
      <c r="DS18" s="10">
        <v>0.6</v>
      </c>
      <c r="DT18" s="10">
        <v>0.2</v>
      </c>
      <c r="DU18" s="10">
        <v>0.4</v>
      </c>
      <c r="DV18" s="10">
        <v>0.2</v>
      </c>
      <c r="DW18" s="10">
        <v>83.6</v>
      </c>
      <c r="DX18" s="10">
        <v>62</v>
      </c>
      <c r="DY18" s="10">
        <v>93.4</v>
      </c>
      <c r="DZ18" s="10">
        <v>25.6</v>
      </c>
      <c r="EA18" s="10">
        <v>23.5</v>
      </c>
      <c r="EB18" s="10">
        <v>14.1</v>
      </c>
      <c r="EC18" s="10">
        <v>54.7</v>
      </c>
      <c r="ED18" s="10">
        <v>28.4</v>
      </c>
      <c r="EE18" s="10">
        <v>33.1</v>
      </c>
      <c r="EF18" s="10">
        <v>64.3</v>
      </c>
      <c r="EG18" s="10">
        <v>27.7</v>
      </c>
      <c r="EH18" s="10">
        <v>40.6</v>
      </c>
      <c r="EI18" s="10">
        <v>0.7</v>
      </c>
      <c r="EJ18">
        <v>94.4</v>
      </c>
      <c r="EK18">
        <v>5.4</v>
      </c>
      <c r="EL18">
        <v>0.2</v>
      </c>
      <c r="EM18">
        <v>0</v>
      </c>
      <c r="EN18">
        <v>0.1</v>
      </c>
      <c r="EO18">
        <v>0</v>
      </c>
    </row>
    <row r="19" spans="1:145">
      <c r="A19" s="10">
        <v>29</v>
      </c>
      <c r="B19" s="10" t="s">
        <v>637</v>
      </c>
      <c r="C19" s="11" t="s">
        <v>87</v>
      </c>
      <c r="D19" s="10" t="s">
        <v>638</v>
      </c>
      <c r="E19" s="11" t="s">
        <v>88</v>
      </c>
      <c r="F19" s="12" t="s">
        <v>639</v>
      </c>
      <c r="G19" s="11" t="s">
        <v>89</v>
      </c>
      <c r="H19" s="11" t="s">
        <v>111</v>
      </c>
      <c r="I19" s="10" t="s">
        <v>650</v>
      </c>
      <c r="J19" s="10" t="s">
        <v>92</v>
      </c>
      <c r="K19" s="10">
        <v>100</v>
      </c>
      <c r="L19" s="10">
        <v>70.400000000000006</v>
      </c>
      <c r="M19" s="10">
        <v>27.8</v>
      </c>
      <c r="N19" s="10">
        <v>1.8</v>
      </c>
      <c r="O19" s="10">
        <v>99.2</v>
      </c>
      <c r="P19" s="10">
        <v>70</v>
      </c>
      <c r="Q19" s="10">
        <v>27.5</v>
      </c>
      <c r="R19" s="10">
        <v>1.7</v>
      </c>
      <c r="S19" s="10">
        <v>0.8</v>
      </c>
      <c r="T19" s="10">
        <v>0.4</v>
      </c>
      <c r="U19" s="10">
        <v>0.3</v>
      </c>
      <c r="V19" s="10">
        <v>0</v>
      </c>
      <c r="W19" s="10">
        <v>0.3</v>
      </c>
      <c r="X19" s="10">
        <v>1.4</v>
      </c>
      <c r="Y19" s="10">
        <v>1.6</v>
      </c>
      <c r="Z19" s="10">
        <v>4.8</v>
      </c>
      <c r="AA19" s="10">
        <v>1</v>
      </c>
      <c r="AB19" s="10">
        <v>5.2</v>
      </c>
      <c r="AC19" s="10">
        <v>35.299999999999997</v>
      </c>
      <c r="AD19" s="10">
        <v>50.2</v>
      </c>
      <c r="AE19" s="10">
        <v>0.3</v>
      </c>
      <c r="AF19" s="10">
        <v>0.3</v>
      </c>
      <c r="AG19" s="10">
        <v>0.2</v>
      </c>
      <c r="AH19" s="10">
        <v>7.6</v>
      </c>
      <c r="AI19" s="10">
        <v>0.3</v>
      </c>
      <c r="AJ19" s="10">
        <v>4.5</v>
      </c>
      <c r="AK19" s="10">
        <v>22.3</v>
      </c>
      <c r="AL19" s="10">
        <v>0.4</v>
      </c>
      <c r="AM19" s="10">
        <v>43.1</v>
      </c>
      <c r="AN19" s="10">
        <v>21.2</v>
      </c>
      <c r="AO19" s="10">
        <v>0.1</v>
      </c>
      <c r="AP19" s="10">
        <v>4.7</v>
      </c>
      <c r="AQ19" s="10">
        <v>0</v>
      </c>
      <c r="AR19" s="10">
        <v>0.4</v>
      </c>
      <c r="AS19" s="10">
        <v>1.8</v>
      </c>
      <c r="AT19" s="10">
        <v>55.4</v>
      </c>
      <c r="AU19" s="10">
        <v>37.299999999999997</v>
      </c>
      <c r="AV19" s="10">
        <v>0.4</v>
      </c>
      <c r="AW19" s="10">
        <v>16.5</v>
      </c>
      <c r="AX19" s="10">
        <v>38.9</v>
      </c>
      <c r="AY19" s="10">
        <v>29.5</v>
      </c>
      <c r="AZ19" s="10">
        <v>10.199999999999999</v>
      </c>
      <c r="BA19" s="10">
        <v>3.7</v>
      </c>
      <c r="BB19" s="10">
        <v>0.8</v>
      </c>
      <c r="BC19" s="10">
        <v>0.5</v>
      </c>
      <c r="BD19" s="10">
        <v>2.2000000000000002</v>
      </c>
      <c r="BE19" s="10">
        <v>9.3000000000000007</v>
      </c>
      <c r="BF19" s="10">
        <v>17.3</v>
      </c>
      <c r="BG19" s="10">
        <v>31.3</v>
      </c>
      <c r="BH19" s="10">
        <v>19.100000000000001</v>
      </c>
      <c r="BI19" s="10">
        <v>18.2</v>
      </c>
      <c r="BJ19" s="10">
        <v>2.6</v>
      </c>
      <c r="BK19" s="10">
        <v>48.3</v>
      </c>
      <c r="BL19" s="10">
        <v>49.9</v>
      </c>
      <c r="BM19" s="10">
        <v>1.8</v>
      </c>
      <c r="BN19" s="10">
        <v>12.1</v>
      </c>
      <c r="BO19" s="10">
        <v>76.900000000000006</v>
      </c>
      <c r="BP19" s="10">
        <v>9.5</v>
      </c>
      <c r="BQ19" s="10">
        <v>1.2</v>
      </c>
      <c r="BR19" s="10">
        <v>0.2</v>
      </c>
      <c r="BS19" s="10">
        <v>0.1</v>
      </c>
      <c r="BT19" s="10">
        <v>25.1</v>
      </c>
      <c r="BU19" s="10">
        <v>32.6</v>
      </c>
      <c r="BV19" s="10">
        <v>0.9</v>
      </c>
      <c r="BW19" s="10">
        <v>0.3</v>
      </c>
      <c r="BX19" s="10">
        <v>0.3</v>
      </c>
      <c r="BY19" s="10">
        <v>40.5</v>
      </c>
      <c r="BZ19" s="10">
        <v>0</v>
      </c>
      <c r="CA19" s="10">
        <v>0</v>
      </c>
      <c r="CB19" s="10">
        <v>0</v>
      </c>
      <c r="CC19" s="10">
        <v>0.2</v>
      </c>
      <c r="CD19" s="10">
        <v>72.8</v>
      </c>
      <c r="CE19" s="10">
        <v>21.3</v>
      </c>
      <c r="CF19" s="10">
        <v>5.9</v>
      </c>
      <c r="CG19" s="10">
        <v>96.8</v>
      </c>
      <c r="CH19" s="10">
        <v>2.7</v>
      </c>
      <c r="CI19" s="10">
        <v>0.1</v>
      </c>
      <c r="CJ19" s="10">
        <v>0</v>
      </c>
      <c r="CK19" s="10">
        <v>0.1</v>
      </c>
      <c r="CL19" s="10">
        <v>0.2</v>
      </c>
      <c r="CM19" s="10">
        <v>94.6</v>
      </c>
      <c r="CN19" s="10">
        <v>24.8</v>
      </c>
      <c r="CO19" s="10">
        <v>9.3000000000000007</v>
      </c>
      <c r="CP19" s="10">
        <v>0.2</v>
      </c>
      <c r="CQ19" s="10">
        <v>58.1</v>
      </c>
      <c r="CR19" s="10">
        <v>0.9</v>
      </c>
      <c r="CS19" s="10">
        <v>0.3</v>
      </c>
      <c r="CT19" s="10">
        <v>0.5</v>
      </c>
      <c r="CU19" s="10">
        <v>0.4</v>
      </c>
      <c r="CV19" s="10">
        <v>5.4</v>
      </c>
      <c r="CW19" s="10">
        <v>1.9</v>
      </c>
      <c r="CX19" s="10">
        <v>3.5</v>
      </c>
      <c r="CY19" s="10">
        <v>95.3</v>
      </c>
      <c r="CZ19" s="10">
        <v>3.1</v>
      </c>
      <c r="DA19" s="10">
        <v>1.6</v>
      </c>
      <c r="DB19" s="10">
        <v>34.799999999999997</v>
      </c>
      <c r="DC19" s="10">
        <v>57.3</v>
      </c>
      <c r="DD19" s="10">
        <v>7.9</v>
      </c>
      <c r="DE19" s="10">
        <v>10.6</v>
      </c>
      <c r="DF19" s="10">
        <v>0.3</v>
      </c>
      <c r="DG19" s="10">
        <v>0.1</v>
      </c>
      <c r="DH19" s="10">
        <v>0.1</v>
      </c>
      <c r="DI19" s="10">
        <v>25.3</v>
      </c>
      <c r="DJ19" s="10">
        <v>62.3</v>
      </c>
      <c r="DK19" s="10">
        <v>0.1</v>
      </c>
      <c r="DL19" s="10">
        <v>0.7</v>
      </c>
      <c r="DM19" s="10">
        <v>0.1</v>
      </c>
      <c r="DN19" s="10">
        <v>0.4</v>
      </c>
      <c r="DO19" s="10">
        <v>100</v>
      </c>
      <c r="DP19" s="10">
        <v>98.7</v>
      </c>
      <c r="DQ19" s="10">
        <v>96.8</v>
      </c>
      <c r="DR19" s="10">
        <v>1.9</v>
      </c>
      <c r="DS19" s="10">
        <v>1</v>
      </c>
      <c r="DT19" s="10">
        <v>0.7</v>
      </c>
      <c r="DU19" s="10">
        <v>0.3</v>
      </c>
      <c r="DV19" s="10">
        <v>0.4</v>
      </c>
      <c r="DW19" s="10">
        <v>47.5</v>
      </c>
      <c r="DX19" s="10">
        <v>47.6</v>
      </c>
      <c r="DY19" s="10">
        <v>85.2</v>
      </c>
      <c r="DZ19" s="10">
        <v>10.3</v>
      </c>
      <c r="EA19" s="10">
        <v>10.7</v>
      </c>
      <c r="EB19" s="10">
        <v>4.5999999999999996</v>
      </c>
      <c r="EC19" s="10">
        <v>68.900000000000006</v>
      </c>
      <c r="ED19" s="10">
        <v>12.8</v>
      </c>
      <c r="EE19" s="10">
        <v>26.3</v>
      </c>
      <c r="EF19" s="10">
        <v>40</v>
      </c>
      <c r="EG19" s="10">
        <v>11.3</v>
      </c>
      <c r="EH19" s="10">
        <v>16.100000000000001</v>
      </c>
      <c r="EI19" s="10">
        <v>3.9</v>
      </c>
      <c r="EJ19">
        <v>90.2</v>
      </c>
      <c r="EK19">
        <v>9</v>
      </c>
      <c r="EL19">
        <v>0.4</v>
      </c>
      <c r="EM19">
        <v>0.3</v>
      </c>
      <c r="EN19">
        <v>0.1</v>
      </c>
      <c r="EO19">
        <v>0.4</v>
      </c>
    </row>
    <row r="20" spans="1:145">
      <c r="A20" s="10">
        <v>29</v>
      </c>
      <c r="B20" s="10" t="s">
        <v>637</v>
      </c>
      <c r="C20" s="11" t="s">
        <v>87</v>
      </c>
      <c r="D20" s="10" t="s">
        <v>638</v>
      </c>
      <c r="E20" s="11" t="s">
        <v>88</v>
      </c>
      <c r="F20" s="12" t="s">
        <v>639</v>
      </c>
      <c r="G20" s="11" t="s">
        <v>89</v>
      </c>
      <c r="H20" s="11" t="s">
        <v>113</v>
      </c>
      <c r="I20" s="10" t="s">
        <v>651</v>
      </c>
      <c r="J20" s="10" t="s">
        <v>92</v>
      </c>
      <c r="K20" s="10">
        <v>100</v>
      </c>
      <c r="L20" s="10">
        <v>82</v>
      </c>
      <c r="M20" s="10">
        <v>16.600000000000001</v>
      </c>
      <c r="N20" s="10">
        <v>1.4</v>
      </c>
      <c r="O20" s="10">
        <v>99.4</v>
      </c>
      <c r="P20" s="10">
        <v>81.5</v>
      </c>
      <c r="Q20" s="10">
        <v>16.5</v>
      </c>
      <c r="R20" s="10">
        <v>1.4</v>
      </c>
      <c r="S20" s="10">
        <v>0.6</v>
      </c>
      <c r="T20" s="10">
        <v>0.5</v>
      </c>
      <c r="U20" s="10">
        <v>0.2</v>
      </c>
      <c r="V20" s="10">
        <v>0</v>
      </c>
      <c r="W20" s="10">
        <v>0.4</v>
      </c>
      <c r="X20" s="10">
        <v>0.4</v>
      </c>
      <c r="Y20" s="10">
        <v>1.8</v>
      </c>
      <c r="Z20" s="10">
        <v>0.9</v>
      </c>
      <c r="AA20" s="10">
        <v>0.2</v>
      </c>
      <c r="AB20" s="10">
        <v>5.3</v>
      </c>
      <c r="AC20" s="10">
        <v>22.5</v>
      </c>
      <c r="AD20" s="10">
        <v>68.400000000000006</v>
      </c>
      <c r="AE20" s="10">
        <v>0.1</v>
      </c>
      <c r="AF20" s="10">
        <v>0.1</v>
      </c>
      <c r="AG20" s="10">
        <v>0.1</v>
      </c>
      <c r="AH20" s="10">
        <v>3.7</v>
      </c>
      <c r="AI20" s="10">
        <v>0.1</v>
      </c>
      <c r="AJ20" s="10">
        <v>3.9</v>
      </c>
      <c r="AK20" s="10">
        <v>15.7</v>
      </c>
      <c r="AL20" s="10">
        <v>0.3</v>
      </c>
      <c r="AM20" s="10">
        <v>57.3</v>
      </c>
      <c r="AN20" s="10">
        <v>18.600000000000001</v>
      </c>
      <c r="AO20" s="10">
        <v>0.1</v>
      </c>
      <c r="AP20" s="10">
        <v>0.9</v>
      </c>
      <c r="AQ20" s="10">
        <v>0.1</v>
      </c>
      <c r="AR20" s="10">
        <v>0.1</v>
      </c>
      <c r="AS20" s="10">
        <v>0.1</v>
      </c>
      <c r="AT20" s="10">
        <v>40</v>
      </c>
      <c r="AU20" s="10">
        <v>58.3</v>
      </c>
      <c r="AV20" s="10">
        <v>0.5</v>
      </c>
      <c r="AW20" s="10">
        <v>12.3</v>
      </c>
      <c r="AX20" s="10">
        <v>40</v>
      </c>
      <c r="AY20" s="10">
        <v>30.2</v>
      </c>
      <c r="AZ20" s="10">
        <v>13</v>
      </c>
      <c r="BA20" s="10">
        <v>2.9</v>
      </c>
      <c r="BB20" s="10">
        <v>0.9</v>
      </c>
      <c r="BC20" s="10">
        <v>0.7</v>
      </c>
      <c r="BD20" s="10">
        <v>4.5999999999999996</v>
      </c>
      <c r="BE20" s="10">
        <v>12.6</v>
      </c>
      <c r="BF20" s="10">
        <v>21.3</v>
      </c>
      <c r="BG20" s="10">
        <v>33.700000000000003</v>
      </c>
      <c r="BH20" s="10">
        <v>15.4</v>
      </c>
      <c r="BI20" s="10">
        <v>10.8</v>
      </c>
      <c r="BJ20" s="10">
        <v>1.6</v>
      </c>
      <c r="BK20" s="10">
        <v>35.6</v>
      </c>
      <c r="BL20" s="10">
        <v>62.3</v>
      </c>
      <c r="BM20" s="10">
        <v>2.1</v>
      </c>
      <c r="BN20" s="10">
        <v>15.2</v>
      </c>
      <c r="BO20" s="10">
        <v>76.2</v>
      </c>
      <c r="BP20" s="10">
        <v>7.6</v>
      </c>
      <c r="BQ20" s="10">
        <v>0.9</v>
      </c>
      <c r="BR20" s="10">
        <v>0.1</v>
      </c>
      <c r="BS20" s="10">
        <v>0</v>
      </c>
      <c r="BT20" s="10">
        <v>40.6</v>
      </c>
      <c r="BU20" s="10">
        <v>32.1</v>
      </c>
      <c r="BV20" s="10">
        <v>0.4</v>
      </c>
      <c r="BW20" s="10">
        <v>0.1</v>
      </c>
      <c r="BX20" s="10">
        <v>0.1</v>
      </c>
      <c r="BY20" s="10">
        <v>26.2</v>
      </c>
      <c r="BZ20" s="10">
        <v>0</v>
      </c>
      <c r="CA20" s="10">
        <v>0</v>
      </c>
      <c r="CB20" s="10">
        <v>0</v>
      </c>
      <c r="CC20" s="10">
        <v>0.4</v>
      </c>
      <c r="CD20" s="10">
        <v>69.7</v>
      </c>
      <c r="CE20" s="10">
        <v>22.8</v>
      </c>
      <c r="CF20" s="10">
        <v>7.5</v>
      </c>
      <c r="CG20" s="10">
        <v>97.6</v>
      </c>
      <c r="CH20" s="10">
        <v>2</v>
      </c>
      <c r="CI20" s="10">
        <v>0</v>
      </c>
      <c r="CJ20" s="10">
        <v>0.1</v>
      </c>
      <c r="CK20" s="10">
        <v>0</v>
      </c>
      <c r="CL20" s="10">
        <v>0.2</v>
      </c>
      <c r="CM20" s="10">
        <v>95.7</v>
      </c>
      <c r="CN20" s="10">
        <v>45.7</v>
      </c>
      <c r="CO20" s="10">
        <v>5.0999999999999996</v>
      </c>
      <c r="CP20" s="10">
        <v>2.7</v>
      </c>
      <c r="CQ20" s="10">
        <v>41.7</v>
      </c>
      <c r="CR20" s="10">
        <v>0.2</v>
      </c>
      <c r="CS20" s="10">
        <v>0.1</v>
      </c>
      <c r="CT20" s="10">
        <v>0</v>
      </c>
      <c r="CU20" s="10">
        <v>0.2</v>
      </c>
      <c r="CV20" s="10">
        <v>4.3</v>
      </c>
      <c r="CW20" s="10">
        <v>0.6</v>
      </c>
      <c r="CX20" s="10">
        <v>3.6</v>
      </c>
      <c r="CY20" s="10">
        <v>96.8</v>
      </c>
      <c r="CZ20" s="10">
        <v>2.2000000000000002</v>
      </c>
      <c r="DA20" s="10">
        <v>1</v>
      </c>
      <c r="DB20" s="10">
        <v>51.9</v>
      </c>
      <c r="DC20" s="10">
        <v>43.7</v>
      </c>
      <c r="DD20" s="10">
        <v>4.4000000000000004</v>
      </c>
      <c r="DE20" s="10">
        <v>6.6</v>
      </c>
      <c r="DF20" s="10">
        <v>0.5</v>
      </c>
      <c r="DG20" s="10">
        <v>0.2</v>
      </c>
      <c r="DH20" s="10">
        <v>0</v>
      </c>
      <c r="DI20" s="10">
        <v>19.3</v>
      </c>
      <c r="DJ20" s="10">
        <v>71.7</v>
      </c>
      <c r="DK20" s="10">
        <v>0.1</v>
      </c>
      <c r="DL20" s="10">
        <v>0.9</v>
      </c>
      <c r="DM20" s="10">
        <v>0.1</v>
      </c>
      <c r="DN20" s="10">
        <v>0.7</v>
      </c>
      <c r="DO20" s="10">
        <v>100</v>
      </c>
      <c r="DP20" s="10">
        <v>98.5</v>
      </c>
      <c r="DQ20" s="10">
        <v>96.2</v>
      </c>
      <c r="DR20" s="10">
        <v>2.2999999999999998</v>
      </c>
      <c r="DS20" s="10">
        <v>0.8</v>
      </c>
      <c r="DT20" s="10">
        <v>0.4</v>
      </c>
      <c r="DU20" s="10">
        <v>0.4</v>
      </c>
      <c r="DV20" s="10">
        <v>0.7</v>
      </c>
      <c r="DW20" s="10">
        <v>58</v>
      </c>
      <c r="DX20" s="10">
        <v>32.9</v>
      </c>
      <c r="DY20" s="10">
        <v>82.1</v>
      </c>
      <c r="DZ20" s="10">
        <v>10.199999999999999</v>
      </c>
      <c r="EA20" s="10">
        <v>15</v>
      </c>
      <c r="EB20" s="10">
        <v>6.6</v>
      </c>
      <c r="EC20" s="10">
        <v>75.5</v>
      </c>
      <c r="ED20" s="10">
        <v>9.3000000000000007</v>
      </c>
      <c r="EE20" s="10">
        <v>27.8</v>
      </c>
      <c r="EF20" s="10">
        <v>38.700000000000003</v>
      </c>
      <c r="EG20" s="10">
        <v>9.8000000000000007</v>
      </c>
      <c r="EH20" s="10">
        <v>15.7</v>
      </c>
      <c r="EI20" s="10">
        <v>2.6</v>
      </c>
      <c r="EJ20">
        <v>95.2</v>
      </c>
      <c r="EK20">
        <v>4.3</v>
      </c>
      <c r="EL20">
        <v>0.2</v>
      </c>
      <c r="EM20">
        <v>0.1</v>
      </c>
      <c r="EN20">
        <v>0.1</v>
      </c>
      <c r="EO20">
        <v>0.2</v>
      </c>
    </row>
    <row r="21" spans="1:145">
      <c r="A21" s="10">
        <v>29</v>
      </c>
      <c r="B21" s="10" t="s">
        <v>637</v>
      </c>
      <c r="C21" s="11" t="s">
        <v>87</v>
      </c>
      <c r="D21" s="10" t="s">
        <v>638</v>
      </c>
      <c r="E21" s="11" t="s">
        <v>88</v>
      </c>
      <c r="F21" s="12" t="s">
        <v>639</v>
      </c>
      <c r="G21" s="11" t="s">
        <v>89</v>
      </c>
      <c r="H21" s="11" t="s">
        <v>115</v>
      </c>
      <c r="I21" s="10" t="s">
        <v>652</v>
      </c>
      <c r="J21" s="10" t="s">
        <v>92</v>
      </c>
      <c r="K21" s="10">
        <v>100</v>
      </c>
      <c r="L21" s="10">
        <v>76</v>
      </c>
      <c r="M21" s="10">
        <v>23.6</v>
      </c>
      <c r="N21" s="10">
        <v>0.4</v>
      </c>
      <c r="O21" s="10">
        <v>99.6</v>
      </c>
      <c r="P21" s="10">
        <v>75.7</v>
      </c>
      <c r="Q21" s="10">
        <v>23.4</v>
      </c>
      <c r="R21" s="10">
        <v>0.4</v>
      </c>
      <c r="S21" s="10">
        <v>0.4</v>
      </c>
      <c r="T21" s="10">
        <v>0.2</v>
      </c>
      <c r="U21" s="10">
        <v>0.1</v>
      </c>
      <c r="V21" s="10">
        <v>0</v>
      </c>
      <c r="W21" s="10">
        <v>0.3</v>
      </c>
      <c r="X21" s="10">
        <v>0.2</v>
      </c>
      <c r="Y21" s="10">
        <v>0.3</v>
      </c>
      <c r="Z21" s="10">
        <v>0.8</v>
      </c>
      <c r="AA21" s="10">
        <v>0.1</v>
      </c>
      <c r="AB21" s="10">
        <v>2.9</v>
      </c>
      <c r="AC21" s="10">
        <v>22.8</v>
      </c>
      <c r="AD21" s="10">
        <v>72.5</v>
      </c>
      <c r="AE21" s="10">
        <v>0.2</v>
      </c>
      <c r="AF21" s="10">
        <v>0.1</v>
      </c>
      <c r="AG21" s="10">
        <v>0.1</v>
      </c>
      <c r="AH21" s="10">
        <v>2.6</v>
      </c>
      <c r="AI21" s="10">
        <v>0</v>
      </c>
      <c r="AJ21" s="10">
        <v>4.9000000000000004</v>
      </c>
      <c r="AK21" s="10">
        <v>7.9</v>
      </c>
      <c r="AL21" s="10">
        <v>0.2</v>
      </c>
      <c r="AM21" s="10">
        <v>73.3</v>
      </c>
      <c r="AN21" s="10">
        <v>10.7</v>
      </c>
      <c r="AO21" s="10">
        <v>0.2</v>
      </c>
      <c r="AP21" s="10">
        <v>0.6</v>
      </c>
      <c r="AQ21" s="10">
        <v>0</v>
      </c>
      <c r="AR21" s="10">
        <v>0.1</v>
      </c>
      <c r="AS21" s="10">
        <v>0.4</v>
      </c>
      <c r="AT21" s="10">
        <v>42.7</v>
      </c>
      <c r="AU21" s="10">
        <v>56.1</v>
      </c>
      <c r="AV21" s="10">
        <v>0.2</v>
      </c>
      <c r="AW21" s="10">
        <v>2.7</v>
      </c>
      <c r="AX21" s="10">
        <v>39.9</v>
      </c>
      <c r="AY21" s="10">
        <v>43.9</v>
      </c>
      <c r="AZ21" s="10">
        <v>11</v>
      </c>
      <c r="BA21" s="10">
        <v>1.9</v>
      </c>
      <c r="BB21" s="10">
        <v>0.3</v>
      </c>
      <c r="BC21" s="10">
        <v>0.2</v>
      </c>
      <c r="BD21" s="10">
        <v>6.8</v>
      </c>
      <c r="BE21" s="10">
        <v>13.2</v>
      </c>
      <c r="BF21" s="10">
        <v>24</v>
      </c>
      <c r="BG21" s="10">
        <v>32.799999999999997</v>
      </c>
      <c r="BH21" s="10">
        <v>13.2</v>
      </c>
      <c r="BI21" s="10">
        <v>8.8000000000000007</v>
      </c>
      <c r="BJ21" s="10">
        <v>1.1000000000000001</v>
      </c>
      <c r="BK21" s="10">
        <v>29.6</v>
      </c>
      <c r="BL21" s="10">
        <v>70</v>
      </c>
      <c r="BM21" s="10">
        <v>0.5</v>
      </c>
      <c r="BN21" s="10">
        <v>17.5</v>
      </c>
      <c r="BO21" s="10">
        <v>75.400000000000006</v>
      </c>
      <c r="BP21" s="10">
        <v>6.4</v>
      </c>
      <c r="BQ21" s="10">
        <v>0.6</v>
      </c>
      <c r="BR21" s="10">
        <v>0.1</v>
      </c>
      <c r="BS21" s="10">
        <v>0</v>
      </c>
      <c r="BT21" s="10">
        <v>37.700000000000003</v>
      </c>
      <c r="BU21" s="10">
        <v>16.3</v>
      </c>
      <c r="BV21" s="10">
        <v>0.3</v>
      </c>
      <c r="BW21" s="10">
        <v>0</v>
      </c>
      <c r="BX21" s="10">
        <v>0</v>
      </c>
      <c r="BY21" s="10">
        <v>44</v>
      </c>
      <c r="BZ21" s="10">
        <v>0</v>
      </c>
      <c r="CA21" s="10">
        <v>0.1</v>
      </c>
      <c r="CB21" s="10">
        <v>0</v>
      </c>
      <c r="CC21" s="10">
        <v>1.5</v>
      </c>
      <c r="CD21" s="10">
        <v>73.099999999999994</v>
      </c>
      <c r="CE21" s="10">
        <v>19.5</v>
      </c>
      <c r="CF21" s="10">
        <v>7.4</v>
      </c>
      <c r="CG21" s="10">
        <v>98.6</v>
      </c>
      <c r="CH21" s="10">
        <v>0.6</v>
      </c>
      <c r="CI21" s="10">
        <v>0.1</v>
      </c>
      <c r="CJ21" s="10">
        <v>0.3</v>
      </c>
      <c r="CK21" s="10">
        <v>0.2</v>
      </c>
      <c r="CL21" s="10">
        <v>0.2</v>
      </c>
      <c r="CM21" s="10">
        <v>98.9</v>
      </c>
      <c r="CN21" s="10">
        <v>70</v>
      </c>
      <c r="CO21" s="10">
        <v>7.1</v>
      </c>
      <c r="CP21" s="10">
        <v>1.1000000000000001</v>
      </c>
      <c r="CQ21" s="10">
        <v>20.6</v>
      </c>
      <c r="CR21" s="10">
        <v>0</v>
      </c>
      <c r="CS21" s="10">
        <v>0.1</v>
      </c>
      <c r="CT21" s="10">
        <v>0</v>
      </c>
      <c r="CU21" s="10">
        <v>0.1</v>
      </c>
      <c r="CV21" s="10">
        <v>1.1000000000000001</v>
      </c>
      <c r="CW21" s="10">
        <v>0</v>
      </c>
      <c r="CX21" s="10">
        <v>1</v>
      </c>
      <c r="CY21" s="10">
        <v>99.3</v>
      </c>
      <c r="CZ21" s="10">
        <v>0.4</v>
      </c>
      <c r="DA21" s="10">
        <v>0.2</v>
      </c>
      <c r="DB21" s="10">
        <v>59.6</v>
      </c>
      <c r="DC21" s="10">
        <v>38.5</v>
      </c>
      <c r="DD21" s="10">
        <v>1.9</v>
      </c>
      <c r="DE21" s="10">
        <v>2.2999999999999998</v>
      </c>
      <c r="DF21" s="10">
        <v>0.1</v>
      </c>
      <c r="DG21" s="10">
        <v>0.1</v>
      </c>
      <c r="DH21" s="10">
        <v>0</v>
      </c>
      <c r="DI21" s="10">
        <v>14.7</v>
      </c>
      <c r="DJ21" s="10">
        <v>80.400000000000006</v>
      </c>
      <c r="DK21" s="10">
        <v>0.1</v>
      </c>
      <c r="DL21" s="10">
        <v>1.9</v>
      </c>
      <c r="DM21" s="10">
        <v>0</v>
      </c>
      <c r="DN21" s="10">
        <v>0.3</v>
      </c>
      <c r="DO21" s="10">
        <v>100</v>
      </c>
      <c r="DP21" s="10">
        <v>99.5</v>
      </c>
      <c r="DQ21" s="10">
        <v>99</v>
      </c>
      <c r="DR21" s="10">
        <v>0.4</v>
      </c>
      <c r="DS21" s="10">
        <v>0.2</v>
      </c>
      <c r="DT21" s="10">
        <v>0.1</v>
      </c>
      <c r="DU21" s="10">
        <v>0.1</v>
      </c>
      <c r="DV21" s="10">
        <v>0.3</v>
      </c>
      <c r="DW21" s="10">
        <v>71.400000000000006</v>
      </c>
      <c r="DX21" s="10">
        <v>60.5</v>
      </c>
      <c r="DY21" s="10">
        <v>85.9</v>
      </c>
      <c r="DZ21" s="10">
        <v>4</v>
      </c>
      <c r="EA21" s="10">
        <v>9.4</v>
      </c>
      <c r="EB21" s="10">
        <v>3.9</v>
      </c>
      <c r="EC21" s="10">
        <v>83.4</v>
      </c>
      <c r="ED21" s="10">
        <v>5.0999999999999996</v>
      </c>
      <c r="EE21" s="10">
        <v>29.1</v>
      </c>
      <c r="EF21" s="10">
        <v>34.1</v>
      </c>
      <c r="EG21" s="10">
        <v>5.8</v>
      </c>
      <c r="EH21" s="10">
        <v>8.1</v>
      </c>
      <c r="EI21" s="10">
        <v>2.6</v>
      </c>
      <c r="EJ21">
        <v>96.5</v>
      </c>
      <c r="EK21">
        <v>3.1</v>
      </c>
      <c r="EL21">
        <v>0.1</v>
      </c>
      <c r="EM21">
        <v>0.1</v>
      </c>
      <c r="EN21">
        <v>0.1</v>
      </c>
      <c r="EO21">
        <v>0.3</v>
      </c>
    </row>
    <row r="22" spans="1:145">
      <c r="A22" s="10">
        <v>29</v>
      </c>
      <c r="B22" s="10" t="s">
        <v>637</v>
      </c>
      <c r="C22" s="11" t="s">
        <v>87</v>
      </c>
      <c r="D22" s="10" t="s">
        <v>638</v>
      </c>
      <c r="E22" s="11" t="s">
        <v>88</v>
      </c>
      <c r="F22" s="12" t="s">
        <v>639</v>
      </c>
      <c r="G22" s="11" t="s">
        <v>89</v>
      </c>
      <c r="H22" s="11" t="s">
        <v>117</v>
      </c>
      <c r="I22" s="10" t="s">
        <v>653</v>
      </c>
      <c r="J22" s="10" t="s">
        <v>92</v>
      </c>
      <c r="K22" s="10">
        <v>100</v>
      </c>
      <c r="L22" s="10">
        <v>70.8</v>
      </c>
      <c r="M22" s="10">
        <v>28.7</v>
      </c>
      <c r="N22" s="10">
        <v>0.5</v>
      </c>
      <c r="O22" s="10">
        <v>99.5</v>
      </c>
      <c r="P22" s="10">
        <v>70.400000000000006</v>
      </c>
      <c r="Q22" s="10">
        <v>28.5</v>
      </c>
      <c r="R22" s="10">
        <v>0.5</v>
      </c>
      <c r="S22" s="10">
        <v>0.5</v>
      </c>
      <c r="T22" s="10">
        <v>0.3</v>
      </c>
      <c r="U22" s="10">
        <v>0.2</v>
      </c>
      <c r="V22" s="10">
        <v>0</v>
      </c>
      <c r="W22" s="10">
        <v>1.9</v>
      </c>
      <c r="X22" s="10">
        <v>0.6</v>
      </c>
      <c r="Y22" s="10">
        <v>1.3</v>
      </c>
      <c r="Z22" s="10">
        <v>0.5</v>
      </c>
      <c r="AA22" s="10">
        <v>0.1</v>
      </c>
      <c r="AB22" s="10">
        <v>4.7</v>
      </c>
      <c r="AC22" s="10">
        <v>18.899999999999999</v>
      </c>
      <c r="AD22" s="10">
        <v>72</v>
      </c>
      <c r="AE22" s="10">
        <v>0</v>
      </c>
      <c r="AF22" s="10">
        <v>0.3</v>
      </c>
      <c r="AG22" s="10">
        <v>0</v>
      </c>
      <c r="AH22" s="10">
        <v>1.5</v>
      </c>
      <c r="AI22" s="10">
        <v>0</v>
      </c>
      <c r="AJ22" s="10">
        <v>1.5</v>
      </c>
      <c r="AK22" s="10">
        <v>1.7</v>
      </c>
      <c r="AL22" s="10">
        <v>0.2</v>
      </c>
      <c r="AM22" s="10">
        <v>84</v>
      </c>
      <c r="AN22" s="10">
        <v>10.7</v>
      </c>
      <c r="AO22" s="10">
        <v>0.1</v>
      </c>
      <c r="AP22" s="10">
        <v>0.3</v>
      </c>
      <c r="AQ22" s="10">
        <v>0</v>
      </c>
      <c r="AR22" s="10">
        <v>0.2</v>
      </c>
      <c r="AS22" s="10">
        <v>0.2</v>
      </c>
      <c r="AT22" s="10">
        <v>32.299999999999997</v>
      </c>
      <c r="AU22" s="10">
        <v>66.8</v>
      </c>
      <c r="AV22" s="10">
        <v>0.1</v>
      </c>
      <c r="AW22" s="10">
        <v>4.8</v>
      </c>
      <c r="AX22" s="10">
        <v>30.4</v>
      </c>
      <c r="AY22" s="10">
        <v>38.5</v>
      </c>
      <c r="AZ22" s="10">
        <v>18.899999999999999</v>
      </c>
      <c r="BA22" s="10">
        <v>5.4</v>
      </c>
      <c r="BB22" s="10">
        <v>1.4</v>
      </c>
      <c r="BC22" s="10">
        <v>0.7</v>
      </c>
      <c r="BD22" s="10">
        <v>3.5</v>
      </c>
      <c r="BE22" s="10">
        <v>12.5</v>
      </c>
      <c r="BF22" s="10">
        <v>24.9</v>
      </c>
      <c r="BG22" s="10">
        <v>34.299999999999997</v>
      </c>
      <c r="BH22" s="10">
        <v>13.8</v>
      </c>
      <c r="BI22" s="10">
        <v>9.6</v>
      </c>
      <c r="BJ22" s="10">
        <v>1.3</v>
      </c>
      <c r="BK22" s="10">
        <v>30.9</v>
      </c>
      <c r="BL22" s="10">
        <v>68</v>
      </c>
      <c r="BM22" s="10">
        <v>1.1000000000000001</v>
      </c>
      <c r="BN22" s="10">
        <v>13</v>
      </c>
      <c r="BO22" s="10">
        <v>78.7</v>
      </c>
      <c r="BP22" s="10">
        <v>7.3</v>
      </c>
      <c r="BQ22" s="10">
        <v>0.9</v>
      </c>
      <c r="BR22" s="10">
        <v>0.2</v>
      </c>
      <c r="BS22" s="10">
        <v>0</v>
      </c>
      <c r="BT22" s="10">
        <v>42.6</v>
      </c>
      <c r="BU22" s="10">
        <v>10.199999999999999</v>
      </c>
      <c r="BV22" s="10">
        <v>1.5</v>
      </c>
      <c r="BW22" s="10">
        <v>0.1</v>
      </c>
      <c r="BX22" s="10">
        <v>0.1</v>
      </c>
      <c r="BY22" s="10">
        <v>37.5</v>
      </c>
      <c r="BZ22" s="10">
        <v>0</v>
      </c>
      <c r="CA22" s="10">
        <v>0.1</v>
      </c>
      <c r="CB22" s="10">
        <v>0.5</v>
      </c>
      <c r="CC22" s="10">
        <v>7.3</v>
      </c>
      <c r="CD22" s="10">
        <v>75</v>
      </c>
      <c r="CE22" s="10">
        <v>20.6</v>
      </c>
      <c r="CF22" s="10">
        <v>4.3</v>
      </c>
      <c r="CG22" s="10">
        <v>99.4</v>
      </c>
      <c r="CH22" s="10">
        <v>0.4</v>
      </c>
      <c r="CI22" s="10">
        <v>0</v>
      </c>
      <c r="CJ22" s="10">
        <v>0</v>
      </c>
      <c r="CK22" s="10">
        <v>0</v>
      </c>
      <c r="CL22" s="10">
        <v>0.1</v>
      </c>
      <c r="CM22" s="10">
        <v>99.5</v>
      </c>
      <c r="CN22" s="10">
        <v>71.900000000000006</v>
      </c>
      <c r="CO22" s="10">
        <v>9.1</v>
      </c>
      <c r="CP22" s="10">
        <v>0.6</v>
      </c>
      <c r="CQ22" s="10">
        <v>16.399999999999999</v>
      </c>
      <c r="CR22" s="10">
        <v>0.1</v>
      </c>
      <c r="CS22" s="10">
        <v>0.1</v>
      </c>
      <c r="CT22" s="10">
        <v>1.3</v>
      </c>
      <c r="CU22" s="10">
        <v>0.1</v>
      </c>
      <c r="CV22" s="10">
        <v>0.5</v>
      </c>
      <c r="CW22" s="10">
        <v>0.1</v>
      </c>
      <c r="CX22" s="10">
        <v>0.4</v>
      </c>
      <c r="CY22" s="10">
        <v>98.8</v>
      </c>
      <c r="CZ22" s="10">
        <v>1</v>
      </c>
      <c r="DA22" s="10">
        <v>0.2</v>
      </c>
      <c r="DB22" s="10">
        <v>77.8</v>
      </c>
      <c r="DC22" s="10">
        <v>20.6</v>
      </c>
      <c r="DD22" s="10">
        <v>1.6</v>
      </c>
      <c r="DE22" s="10">
        <v>2</v>
      </c>
      <c r="DF22" s="10">
        <v>0.2</v>
      </c>
      <c r="DG22" s="10">
        <v>0.1</v>
      </c>
      <c r="DH22" s="10">
        <v>0</v>
      </c>
      <c r="DI22" s="10">
        <v>14.3</v>
      </c>
      <c r="DJ22" s="10">
        <v>81.7</v>
      </c>
      <c r="DK22" s="10">
        <v>0.1</v>
      </c>
      <c r="DL22" s="10">
        <v>1</v>
      </c>
      <c r="DM22" s="10">
        <v>0</v>
      </c>
      <c r="DN22" s="10">
        <v>0.6</v>
      </c>
      <c r="DO22" s="10">
        <v>100</v>
      </c>
      <c r="DP22" s="10">
        <v>99.2</v>
      </c>
      <c r="DQ22" s="10">
        <v>98.6</v>
      </c>
      <c r="DR22" s="10">
        <v>0.6</v>
      </c>
      <c r="DS22" s="10">
        <v>0.1</v>
      </c>
      <c r="DT22" s="10">
        <v>0.1</v>
      </c>
      <c r="DU22" s="10">
        <v>0</v>
      </c>
      <c r="DV22" s="10">
        <v>0.6</v>
      </c>
      <c r="DW22" s="10">
        <v>70.400000000000006</v>
      </c>
      <c r="DX22" s="10">
        <v>51.8</v>
      </c>
      <c r="DY22" s="10">
        <v>86.8</v>
      </c>
      <c r="DZ22" s="10">
        <v>8</v>
      </c>
      <c r="EA22" s="10">
        <v>12.7</v>
      </c>
      <c r="EB22" s="10">
        <v>3.2</v>
      </c>
      <c r="EC22" s="10">
        <v>82.9</v>
      </c>
      <c r="ED22" s="10">
        <v>6.5</v>
      </c>
      <c r="EE22" s="10">
        <v>22.3</v>
      </c>
      <c r="EF22" s="10">
        <v>40.1</v>
      </c>
      <c r="EG22" s="10">
        <v>11.7</v>
      </c>
      <c r="EH22" s="10">
        <v>14.9</v>
      </c>
      <c r="EI22" s="10">
        <v>2.2000000000000002</v>
      </c>
      <c r="EJ22">
        <v>95.8</v>
      </c>
      <c r="EK22">
        <v>3.8</v>
      </c>
      <c r="EL22">
        <v>0.2</v>
      </c>
      <c r="EM22">
        <v>0</v>
      </c>
      <c r="EN22">
        <v>0.2</v>
      </c>
      <c r="EO22">
        <v>0.1</v>
      </c>
    </row>
    <row r="23" spans="1:145">
      <c r="A23" s="10">
        <v>29</v>
      </c>
      <c r="B23" s="10" t="s">
        <v>637</v>
      </c>
      <c r="C23" s="11" t="s">
        <v>87</v>
      </c>
      <c r="D23" s="10" t="s">
        <v>638</v>
      </c>
      <c r="E23" s="11" t="s">
        <v>88</v>
      </c>
      <c r="F23" s="12" t="s">
        <v>639</v>
      </c>
      <c r="G23" s="11" t="s">
        <v>89</v>
      </c>
      <c r="H23" s="11" t="s">
        <v>119</v>
      </c>
      <c r="I23" s="10" t="s">
        <v>654</v>
      </c>
      <c r="J23" s="10" t="s">
        <v>92</v>
      </c>
      <c r="K23" s="10">
        <v>100</v>
      </c>
      <c r="L23" s="10">
        <v>85.9</v>
      </c>
      <c r="M23" s="10">
        <v>13.2</v>
      </c>
      <c r="N23" s="10">
        <v>0.9</v>
      </c>
      <c r="O23" s="10">
        <v>99.7</v>
      </c>
      <c r="P23" s="10">
        <v>85.7</v>
      </c>
      <c r="Q23" s="10">
        <v>13.1</v>
      </c>
      <c r="R23" s="10">
        <v>0.9</v>
      </c>
      <c r="S23" s="10">
        <v>0.3</v>
      </c>
      <c r="T23" s="10">
        <v>0.2</v>
      </c>
      <c r="U23" s="10">
        <v>0.1</v>
      </c>
      <c r="V23" s="10">
        <v>0</v>
      </c>
      <c r="W23" s="10">
        <v>1.1000000000000001</v>
      </c>
      <c r="X23" s="10">
        <v>0.6</v>
      </c>
      <c r="Y23" s="10">
        <v>1.2</v>
      </c>
      <c r="Z23" s="10">
        <v>0.6</v>
      </c>
      <c r="AA23" s="10">
        <v>0.6</v>
      </c>
      <c r="AB23" s="10">
        <v>2.8</v>
      </c>
      <c r="AC23" s="10">
        <v>15.6</v>
      </c>
      <c r="AD23" s="10">
        <v>77.400000000000006</v>
      </c>
      <c r="AE23" s="10">
        <v>0.1</v>
      </c>
      <c r="AF23" s="10">
        <v>0.2</v>
      </c>
      <c r="AG23" s="10">
        <v>0.1</v>
      </c>
      <c r="AH23" s="10">
        <v>2.2000000000000002</v>
      </c>
      <c r="AI23" s="10">
        <v>0</v>
      </c>
      <c r="AJ23" s="10">
        <v>3.2</v>
      </c>
      <c r="AK23" s="10">
        <v>4.5999999999999996</v>
      </c>
      <c r="AL23" s="10">
        <v>0</v>
      </c>
      <c r="AM23" s="10">
        <v>73.8</v>
      </c>
      <c r="AN23" s="10">
        <v>15.9</v>
      </c>
      <c r="AO23" s="10">
        <v>0.1</v>
      </c>
      <c r="AP23" s="10">
        <v>0.3</v>
      </c>
      <c r="AQ23" s="10">
        <v>0.1</v>
      </c>
      <c r="AR23" s="10">
        <v>0.1</v>
      </c>
      <c r="AS23" s="10">
        <v>0.6</v>
      </c>
      <c r="AT23" s="10">
        <v>38</v>
      </c>
      <c r="AU23" s="10">
        <v>60.6</v>
      </c>
      <c r="AV23" s="10">
        <v>0.3</v>
      </c>
      <c r="AW23" s="10">
        <v>2.7</v>
      </c>
      <c r="AX23" s="10">
        <v>30.5</v>
      </c>
      <c r="AY23" s="10">
        <v>43.7</v>
      </c>
      <c r="AZ23" s="10">
        <v>16.899999999999999</v>
      </c>
      <c r="BA23" s="10">
        <v>4</v>
      </c>
      <c r="BB23" s="10">
        <v>1.2</v>
      </c>
      <c r="BC23" s="10">
        <v>1</v>
      </c>
      <c r="BD23" s="10">
        <v>5</v>
      </c>
      <c r="BE23" s="10">
        <v>15.2</v>
      </c>
      <c r="BF23" s="10">
        <v>24.2</v>
      </c>
      <c r="BG23" s="10">
        <v>31.1</v>
      </c>
      <c r="BH23" s="10">
        <v>13.2</v>
      </c>
      <c r="BI23" s="10">
        <v>9.6</v>
      </c>
      <c r="BJ23" s="10">
        <v>1.7</v>
      </c>
      <c r="BK23" s="10">
        <v>24.7</v>
      </c>
      <c r="BL23" s="10">
        <v>73.5</v>
      </c>
      <c r="BM23" s="10">
        <v>1.8</v>
      </c>
      <c r="BN23" s="10">
        <v>20.6</v>
      </c>
      <c r="BO23" s="10">
        <v>70.900000000000006</v>
      </c>
      <c r="BP23" s="10">
        <v>7.2</v>
      </c>
      <c r="BQ23" s="10">
        <v>1.1000000000000001</v>
      </c>
      <c r="BR23" s="10">
        <v>0.1</v>
      </c>
      <c r="BS23" s="10">
        <v>0</v>
      </c>
      <c r="BT23" s="10">
        <v>52.1</v>
      </c>
      <c r="BU23" s="10">
        <v>7.9</v>
      </c>
      <c r="BV23" s="10">
        <v>0.2</v>
      </c>
      <c r="BW23" s="10">
        <v>0.2</v>
      </c>
      <c r="BX23" s="10">
        <v>0.3</v>
      </c>
      <c r="BY23" s="10">
        <v>31.1</v>
      </c>
      <c r="BZ23" s="10">
        <v>0</v>
      </c>
      <c r="CA23" s="10">
        <v>0</v>
      </c>
      <c r="CB23" s="10">
        <v>2.7</v>
      </c>
      <c r="CC23" s="10">
        <v>5.6</v>
      </c>
      <c r="CD23" s="10">
        <v>72.8</v>
      </c>
      <c r="CE23" s="10">
        <v>16.399999999999999</v>
      </c>
      <c r="CF23" s="10">
        <v>10.8</v>
      </c>
      <c r="CG23" s="10">
        <v>99.3</v>
      </c>
      <c r="CH23" s="10">
        <v>0.4</v>
      </c>
      <c r="CI23" s="10">
        <v>0.1</v>
      </c>
      <c r="CJ23" s="10">
        <v>0</v>
      </c>
      <c r="CK23" s="10">
        <v>0</v>
      </c>
      <c r="CL23" s="10">
        <v>0.1</v>
      </c>
      <c r="CM23" s="10">
        <v>99.2</v>
      </c>
      <c r="CN23" s="10">
        <v>95.1</v>
      </c>
      <c r="CO23" s="10">
        <v>0.5</v>
      </c>
      <c r="CP23" s="10">
        <v>0.3</v>
      </c>
      <c r="CQ23" s="10">
        <v>3</v>
      </c>
      <c r="CR23" s="10">
        <v>0</v>
      </c>
      <c r="CS23" s="10">
        <v>0.3</v>
      </c>
      <c r="CT23" s="10">
        <v>0</v>
      </c>
      <c r="CU23" s="10">
        <v>0</v>
      </c>
      <c r="CV23" s="10">
        <v>0.8</v>
      </c>
      <c r="CW23" s="10">
        <v>0.6</v>
      </c>
      <c r="CX23" s="10">
        <v>0.1</v>
      </c>
      <c r="CY23" s="10">
        <v>99.1</v>
      </c>
      <c r="CZ23" s="10">
        <v>0.7</v>
      </c>
      <c r="DA23" s="10">
        <v>0.2</v>
      </c>
      <c r="DB23" s="10">
        <v>91.8</v>
      </c>
      <c r="DC23" s="10">
        <v>7.9</v>
      </c>
      <c r="DD23" s="10">
        <v>0.3</v>
      </c>
      <c r="DE23" s="10">
        <v>1.3</v>
      </c>
      <c r="DF23" s="10">
        <v>0.1</v>
      </c>
      <c r="DG23" s="10">
        <v>0.1</v>
      </c>
      <c r="DH23" s="10">
        <v>0</v>
      </c>
      <c r="DI23" s="10">
        <v>13</v>
      </c>
      <c r="DJ23" s="10">
        <v>83.9</v>
      </c>
      <c r="DK23" s="10">
        <v>0.1</v>
      </c>
      <c r="DL23" s="10">
        <v>0.7</v>
      </c>
      <c r="DM23" s="10">
        <v>0</v>
      </c>
      <c r="DN23" s="10">
        <v>0.8</v>
      </c>
      <c r="DO23" s="10">
        <v>100</v>
      </c>
      <c r="DP23" s="10">
        <v>99</v>
      </c>
      <c r="DQ23" s="10">
        <v>98.5</v>
      </c>
      <c r="DR23" s="10">
        <v>0.5</v>
      </c>
      <c r="DS23" s="10">
        <v>0.1</v>
      </c>
      <c r="DT23" s="10">
        <v>0.1</v>
      </c>
      <c r="DU23" s="10">
        <v>0.1</v>
      </c>
      <c r="DV23" s="10">
        <v>0.8</v>
      </c>
      <c r="DW23" s="10">
        <v>75.7</v>
      </c>
      <c r="DX23" s="10">
        <v>35.700000000000003</v>
      </c>
      <c r="DY23" s="10">
        <v>83.9</v>
      </c>
      <c r="DZ23" s="10">
        <v>10.199999999999999</v>
      </c>
      <c r="EA23" s="10">
        <v>19.600000000000001</v>
      </c>
      <c r="EB23" s="10">
        <v>8.5</v>
      </c>
      <c r="EC23" s="10">
        <v>77.099999999999994</v>
      </c>
      <c r="ED23" s="10">
        <v>8.9</v>
      </c>
      <c r="EE23" s="10">
        <v>17</v>
      </c>
      <c r="EF23" s="10">
        <v>35</v>
      </c>
      <c r="EG23" s="10">
        <v>9.9</v>
      </c>
      <c r="EH23" s="10">
        <v>15.9</v>
      </c>
      <c r="EI23" s="10">
        <v>1.5</v>
      </c>
      <c r="EJ23">
        <v>95.9</v>
      </c>
      <c r="EK23">
        <v>3.8</v>
      </c>
      <c r="EL23">
        <v>0.2</v>
      </c>
      <c r="EM23">
        <v>0</v>
      </c>
      <c r="EN23">
        <v>0.1</v>
      </c>
      <c r="EO23">
        <v>0.1</v>
      </c>
    </row>
    <row r="24" spans="1:145">
      <c r="A24" s="10">
        <v>29</v>
      </c>
      <c r="B24" s="10" t="s">
        <v>637</v>
      </c>
      <c r="C24" s="11" t="s">
        <v>87</v>
      </c>
      <c r="D24" s="10" t="s">
        <v>638</v>
      </c>
      <c r="E24" s="11" t="s">
        <v>88</v>
      </c>
      <c r="F24" s="12" t="s">
        <v>639</v>
      </c>
      <c r="G24" s="11" t="s">
        <v>89</v>
      </c>
      <c r="H24" s="11" t="s">
        <v>121</v>
      </c>
      <c r="I24" s="10" t="s">
        <v>655</v>
      </c>
      <c r="J24" s="10" t="s">
        <v>92</v>
      </c>
      <c r="K24" s="10">
        <v>100</v>
      </c>
      <c r="L24" s="10">
        <v>82.2</v>
      </c>
      <c r="M24" s="10">
        <v>16.2</v>
      </c>
      <c r="N24" s="10">
        <v>1.7</v>
      </c>
      <c r="O24" s="10">
        <v>99.3</v>
      </c>
      <c r="P24" s="10">
        <v>81.599999999999994</v>
      </c>
      <c r="Q24" s="10">
        <v>16.100000000000001</v>
      </c>
      <c r="R24" s="10">
        <v>1.6</v>
      </c>
      <c r="S24" s="10">
        <v>0.7</v>
      </c>
      <c r="T24" s="10">
        <v>0.6</v>
      </c>
      <c r="U24" s="10">
        <v>0.1</v>
      </c>
      <c r="V24" s="10">
        <v>0</v>
      </c>
      <c r="W24" s="10">
        <v>1.3</v>
      </c>
      <c r="X24" s="10">
        <v>0.4</v>
      </c>
      <c r="Y24" s="10">
        <v>5.4</v>
      </c>
      <c r="Z24" s="10">
        <v>1.3</v>
      </c>
      <c r="AA24" s="10">
        <v>2.4</v>
      </c>
      <c r="AB24" s="10">
        <v>3.6</v>
      </c>
      <c r="AC24" s="10">
        <v>16.100000000000001</v>
      </c>
      <c r="AD24" s="10">
        <v>69.3</v>
      </c>
      <c r="AE24" s="10">
        <v>0.1</v>
      </c>
      <c r="AF24" s="10">
        <v>0.1</v>
      </c>
      <c r="AG24" s="10">
        <v>0</v>
      </c>
      <c r="AH24" s="10">
        <v>9.3000000000000007</v>
      </c>
      <c r="AI24" s="10">
        <v>0</v>
      </c>
      <c r="AJ24" s="10">
        <v>5.7</v>
      </c>
      <c r="AK24" s="10">
        <v>20.2</v>
      </c>
      <c r="AL24" s="10">
        <v>1.2</v>
      </c>
      <c r="AM24" s="10">
        <v>51.3</v>
      </c>
      <c r="AN24" s="10">
        <v>11.9</v>
      </c>
      <c r="AO24" s="10">
        <v>0.1</v>
      </c>
      <c r="AP24" s="10">
        <v>2.5</v>
      </c>
      <c r="AQ24" s="10">
        <v>0</v>
      </c>
      <c r="AR24" s="10">
        <v>0.2</v>
      </c>
      <c r="AS24" s="10">
        <v>0.4</v>
      </c>
      <c r="AT24" s="10">
        <v>48.2</v>
      </c>
      <c r="AU24" s="10">
        <v>44.6</v>
      </c>
      <c r="AV24" s="10">
        <v>4.0999999999999996</v>
      </c>
      <c r="AW24" s="10">
        <v>3.4</v>
      </c>
      <c r="AX24" s="10">
        <v>25.8</v>
      </c>
      <c r="AY24" s="10">
        <v>30.4</v>
      </c>
      <c r="AZ24" s="10">
        <v>26.5</v>
      </c>
      <c r="BA24" s="10">
        <v>10.3</v>
      </c>
      <c r="BB24" s="10">
        <v>2</v>
      </c>
      <c r="BC24" s="10">
        <v>1.6</v>
      </c>
      <c r="BD24" s="10">
        <v>5</v>
      </c>
      <c r="BE24" s="10">
        <v>10.199999999999999</v>
      </c>
      <c r="BF24" s="10">
        <v>20.5</v>
      </c>
      <c r="BG24" s="10">
        <v>32.5</v>
      </c>
      <c r="BH24" s="10">
        <v>17.100000000000001</v>
      </c>
      <c r="BI24" s="10">
        <v>12.3</v>
      </c>
      <c r="BJ24" s="10">
        <v>2.2000000000000002</v>
      </c>
      <c r="BK24" s="10">
        <v>34.1</v>
      </c>
      <c r="BL24" s="10">
        <v>62.1</v>
      </c>
      <c r="BM24" s="10">
        <v>3.8</v>
      </c>
      <c r="BN24" s="10">
        <v>14.5</v>
      </c>
      <c r="BO24" s="10">
        <v>75</v>
      </c>
      <c r="BP24" s="10">
        <v>9.1999999999999993</v>
      </c>
      <c r="BQ24" s="10">
        <v>1.1000000000000001</v>
      </c>
      <c r="BR24" s="10">
        <v>0.1</v>
      </c>
      <c r="BS24" s="10">
        <v>0.1</v>
      </c>
      <c r="BT24" s="10">
        <v>61.6</v>
      </c>
      <c r="BU24" s="10">
        <v>3.9</v>
      </c>
      <c r="BV24" s="10">
        <v>0.1</v>
      </c>
      <c r="BW24" s="10">
        <v>0</v>
      </c>
      <c r="BX24" s="10">
        <v>1.6</v>
      </c>
      <c r="BY24" s="10">
        <v>31.3</v>
      </c>
      <c r="BZ24" s="10">
        <v>0</v>
      </c>
      <c r="CA24" s="10">
        <v>0.6</v>
      </c>
      <c r="CB24" s="10">
        <v>0</v>
      </c>
      <c r="CC24" s="10">
        <v>0.9</v>
      </c>
      <c r="CD24" s="10">
        <v>79.099999999999994</v>
      </c>
      <c r="CE24" s="10">
        <v>14.8</v>
      </c>
      <c r="CF24" s="10">
        <v>6.1</v>
      </c>
      <c r="CG24" s="10">
        <v>98.6</v>
      </c>
      <c r="CH24" s="10">
        <v>1</v>
      </c>
      <c r="CI24" s="10">
        <v>0.2</v>
      </c>
      <c r="CJ24" s="10">
        <v>0</v>
      </c>
      <c r="CK24" s="10">
        <v>0</v>
      </c>
      <c r="CL24" s="10">
        <v>0.1</v>
      </c>
      <c r="CM24" s="10">
        <v>95.3</v>
      </c>
      <c r="CN24" s="10">
        <v>84.4</v>
      </c>
      <c r="CO24" s="10">
        <v>6.8</v>
      </c>
      <c r="CP24" s="10">
        <v>1.2</v>
      </c>
      <c r="CQ24" s="10">
        <v>1.5</v>
      </c>
      <c r="CR24" s="10">
        <v>0</v>
      </c>
      <c r="CS24" s="10">
        <v>0</v>
      </c>
      <c r="CT24" s="10">
        <v>0</v>
      </c>
      <c r="CU24" s="10">
        <v>1.4</v>
      </c>
      <c r="CV24" s="10">
        <v>4.7</v>
      </c>
      <c r="CW24" s="10">
        <v>2.9</v>
      </c>
      <c r="CX24" s="10">
        <v>1.8</v>
      </c>
      <c r="CY24" s="10">
        <v>96.8</v>
      </c>
      <c r="CZ24" s="10">
        <v>1.5</v>
      </c>
      <c r="DA24" s="10">
        <v>1.6</v>
      </c>
      <c r="DB24" s="10">
        <v>96.9</v>
      </c>
      <c r="DC24" s="10">
        <v>2.6</v>
      </c>
      <c r="DD24" s="10">
        <v>0.5</v>
      </c>
      <c r="DE24" s="10">
        <v>6.1</v>
      </c>
      <c r="DF24" s="10">
        <v>0.6</v>
      </c>
      <c r="DG24" s="10">
        <v>0.1</v>
      </c>
      <c r="DH24" s="10">
        <v>0</v>
      </c>
      <c r="DI24" s="10">
        <v>18.100000000000001</v>
      </c>
      <c r="DJ24" s="10">
        <v>74.3</v>
      </c>
      <c r="DK24" s="10">
        <v>0.2</v>
      </c>
      <c r="DL24" s="10">
        <v>0.1</v>
      </c>
      <c r="DM24" s="10">
        <v>0</v>
      </c>
      <c r="DN24" s="10">
        <v>0.4</v>
      </c>
      <c r="DO24" s="10">
        <v>100</v>
      </c>
      <c r="DP24" s="10">
        <v>97.6</v>
      </c>
      <c r="DQ24" s="10">
        <v>95</v>
      </c>
      <c r="DR24" s="10">
        <v>2.6</v>
      </c>
      <c r="DS24" s="10">
        <v>2</v>
      </c>
      <c r="DT24" s="10">
        <v>0.4</v>
      </c>
      <c r="DU24" s="10">
        <v>1.6</v>
      </c>
      <c r="DV24" s="10">
        <v>0.4</v>
      </c>
      <c r="DW24" s="10">
        <v>73.7</v>
      </c>
      <c r="DX24" s="10">
        <v>40.299999999999997</v>
      </c>
      <c r="DY24" s="10">
        <v>88.2</v>
      </c>
      <c r="DZ24" s="10">
        <v>17</v>
      </c>
      <c r="EA24" s="10">
        <v>20.2</v>
      </c>
      <c r="EB24" s="10">
        <v>8</v>
      </c>
      <c r="EC24" s="10">
        <v>65.599999999999994</v>
      </c>
      <c r="ED24" s="10">
        <v>17.3</v>
      </c>
      <c r="EE24" s="10">
        <v>34</v>
      </c>
      <c r="EF24" s="10">
        <v>49.5</v>
      </c>
      <c r="EG24" s="10">
        <v>14.5</v>
      </c>
      <c r="EH24" s="10">
        <v>25</v>
      </c>
      <c r="EI24" s="10">
        <v>2</v>
      </c>
      <c r="EJ24">
        <v>88.9</v>
      </c>
      <c r="EK24">
        <v>10.6</v>
      </c>
      <c r="EL24">
        <v>0.3</v>
      </c>
      <c r="EM24">
        <v>0.2</v>
      </c>
      <c r="EN24">
        <v>0.1</v>
      </c>
      <c r="EO24">
        <v>0.2</v>
      </c>
    </row>
    <row r="25" spans="1:145">
      <c r="A25" s="10">
        <v>29</v>
      </c>
      <c r="B25" s="10" t="s">
        <v>637</v>
      </c>
      <c r="C25" s="11" t="s">
        <v>87</v>
      </c>
      <c r="D25" s="10" t="s">
        <v>638</v>
      </c>
      <c r="E25" s="11" t="s">
        <v>88</v>
      </c>
      <c r="F25" s="12" t="s">
        <v>639</v>
      </c>
      <c r="G25" s="11" t="s">
        <v>89</v>
      </c>
      <c r="H25" s="11" t="s">
        <v>123</v>
      </c>
      <c r="I25" s="10" t="s">
        <v>656</v>
      </c>
      <c r="J25" s="10" t="s">
        <v>92</v>
      </c>
      <c r="K25" s="10">
        <v>100</v>
      </c>
      <c r="L25" s="10">
        <v>86.6</v>
      </c>
      <c r="M25" s="10">
        <v>12.4</v>
      </c>
      <c r="N25" s="10">
        <v>1</v>
      </c>
      <c r="O25" s="10">
        <v>99.6</v>
      </c>
      <c r="P25" s="10">
        <v>86.3</v>
      </c>
      <c r="Q25" s="10">
        <v>12.3</v>
      </c>
      <c r="R25" s="10">
        <v>1</v>
      </c>
      <c r="S25" s="10">
        <v>0.4</v>
      </c>
      <c r="T25" s="10">
        <v>0.3</v>
      </c>
      <c r="U25" s="10">
        <v>0.1</v>
      </c>
      <c r="V25" s="10">
        <v>0</v>
      </c>
      <c r="W25" s="10">
        <v>2.2999999999999998</v>
      </c>
      <c r="X25" s="10">
        <v>0.3</v>
      </c>
      <c r="Y25" s="10">
        <v>0.4</v>
      </c>
      <c r="Z25" s="10">
        <v>0.2</v>
      </c>
      <c r="AA25" s="10">
        <v>0.6</v>
      </c>
      <c r="AB25" s="10">
        <v>2.5</v>
      </c>
      <c r="AC25" s="10">
        <v>12.5</v>
      </c>
      <c r="AD25" s="10">
        <v>81</v>
      </c>
      <c r="AE25" s="10">
        <v>0.2</v>
      </c>
      <c r="AF25" s="10">
        <v>0.4</v>
      </c>
      <c r="AG25" s="10">
        <v>0.1</v>
      </c>
      <c r="AH25" s="10">
        <v>4.3</v>
      </c>
      <c r="AI25" s="10">
        <v>0.1</v>
      </c>
      <c r="AJ25" s="10">
        <v>3.8</v>
      </c>
      <c r="AK25" s="10">
        <v>8.6</v>
      </c>
      <c r="AL25" s="10">
        <v>0.4</v>
      </c>
      <c r="AM25" s="10">
        <v>43.6</v>
      </c>
      <c r="AN25" s="10">
        <v>38.700000000000003</v>
      </c>
      <c r="AO25" s="10">
        <v>0.1</v>
      </c>
      <c r="AP25" s="10">
        <v>1.6</v>
      </c>
      <c r="AQ25" s="10">
        <v>0.1</v>
      </c>
      <c r="AR25" s="10">
        <v>0.1</v>
      </c>
      <c r="AS25" s="10">
        <v>0.6</v>
      </c>
      <c r="AT25" s="10">
        <v>23.7</v>
      </c>
      <c r="AU25" s="10">
        <v>72.5</v>
      </c>
      <c r="AV25" s="10">
        <v>1.4</v>
      </c>
      <c r="AW25" s="10">
        <v>4.9000000000000004</v>
      </c>
      <c r="AX25" s="10">
        <v>26.5</v>
      </c>
      <c r="AY25" s="10">
        <v>33.799999999999997</v>
      </c>
      <c r="AZ25" s="10">
        <v>21.3</v>
      </c>
      <c r="BA25" s="10">
        <v>8.8000000000000007</v>
      </c>
      <c r="BB25" s="10">
        <v>3.1</v>
      </c>
      <c r="BC25" s="10">
        <v>1.5</v>
      </c>
      <c r="BD25" s="10">
        <v>4.5</v>
      </c>
      <c r="BE25" s="10">
        <v>13.5</v>
      </c>
      <c r="BF25" s="10">
        <v>23.1</v>
      </c>
      <c r="BG25" s="10">
        <v>29.9</v>
      </c>
      <c r="BH25" s="10">
        <v>15.2</v>
      </c>
      <c r="BI25" s="10">
        <v>11.9</v>
      </c>
      <c r="BJ25" s="10">
        <v>2</v>
      </c>
      <c r="BK25" s="10">
        <v>35.299999999999997</v>
      </c>
      <c r="BL25" s="10">
        <v>62.7</v>
      </c>
      <c r="BM25" s="10">
        <v>2</v>
      </c>
      <c r="BN25" s="10">
        <v>15.1</v>
      </c>
      <c r="BO25" s="10">
        <v>74.599999999999994</v>
      </c>
      <c r="BP25" s="10">
        <v>8.6</v>
      </c>
      <c r="BQ25" s="10">
        <v>1.4</v>
      </c>
      <c r="BR25" s="10">
        <v>0.2</v>
      </c>
      <c r="BS25" s="10">
        <v>0</v>
      </c>
      <c r="BT25" s="10">
        <v>78.8</v>
      </c>
      <c r="BU25" s="10">
        <v>5.8</v>
      </c>
      <c r="BV25" s="10">
        <v>0.5</v>
      </c>
      <c r="BW25" s="10">
        <v>0.2</v>
      </c>
      <c r="BX25" s="10">
        <v>0.8</v>
      </c>
      <c r="BY25" s="10">
        <v>12.8</v>
      </c>
      <c r="BZ25" s="10">
        <v>0.1</v>
      </c>
      <c r="CA25" s="10">
        <v>0</v>
      </c>
      <c r="CB25" s="10">
        <v>0.2</v>
      </c>
      <c r="CC25" s="10">
        <v>0.9</v>
      </c>
      <c r="CD25" s="10">
        <v>89.5</v>
      </c>
      <c r="CE25" s="10">
        <v>7.4</v>
      </c>
      <c r="CF25" s="10">
        <v>3.1</v>
      </c>
      <c r="CG25" s="10">
        <v>95.4</v>
      </c>
      <c r="CH25" s="10">
        <v>1.9</v>
      </c>
      <c r="CI25" s="10">
        <v>0.1</v>
      </c>
      <c r="CJ25" s="10">
        <v>2</v>
      </c>
      <c r="CK25" s="10">
        <v>0.1</v>
      </c>
      <c r="CL25" s="10">
        <v>0.6</v>
      </c>
      <c r="CM25" s="10">
        <v>97.9</v>
      </c>
      <c r="CN25" s="10">
        <v>96.1</v>
      </c>
      <c r="CO25" s="10">
        <v>0.4</v>
      </c>
      <c r="CP25" s="10">
        <v>0.1</v>
      </c>
      <c r="CQ25" s="10">
        <v>0.9</v>
      </c>
      <c r="CR25" s="10">
        <v>0.5</v>
      </c>
      <c r="CS25" s="10">
        <v>0</v>
      </c>
      <c r="CT25" s="10">
        <v>0</v>
      </c>
      <c r="CU25" s="10">
        <v>0</v>
      </c>
      <c r="CV25" s="10">
        <v>2.1</v>
      </c>
      <c r="CW25" s="10">
        <v>1.2</v>
      </c>
      <c r="CX25" s="10">
        <v>0.9</v>
      </c>
      <c r="CY25" s="10">
        <v>97.6</v>
      </c>
      <c r="CZ25" s="10">
        <v>0.9</v>
      </c>
      <c r="DA25" s="10">
        <v>1.5</v>
      </c>
      <c r="DB25" s="10">
        <v>97</v>
      </c>
      <c r="DC25" s="10">
        <v>1.2</v>
      </c>
      <c r="DD25" s="10">
        <v>1.8</v>
      </c>
      <c r="DE25" s="10">
        <v>5.6</v>
      </c>
      <c r="DF25" s="10">
        <v>0.3</v>
      </c>
      <c r="DG25" s="10">
        <v>0</v>
      </c>
      <c r="DH25" s="10">
        <v>0</v>
      </c>
      <c r="DI25" s="10">
        <v>10.5</v>
      </c>
      <c r="DJ25" s="10">
        <v>82</v>
      </c>
      <c r="DK25" s="10">
        <v>0.1</v>
      </c>
      <c r="DL25" s="10">
        <v>0.8</v>
      </c>
      <c r="DM25" s="10">
        <v>0.1</v>
      </c>
      <c r="DN25" s="10">
        <v>0.6</v>
      </c>
      <c r="DO25" s="10">
        <v>100</v>
      </c>
      <c r="DP25" s="10">
        <v>98.9</v>
      </c>
      <c r="DQ25" s="10">
        <v>96.7</v>
      </c>
      <c r="DR25" s="10">
        <v>2.1</v>
      </c>
      <c r="DS25" s="10">
        <v>0.5</v>
      </c>
      <c r="DT25" s="10">
        <v>0</v>
      </c>
      <c r="DU25" s="10">
        <v>0.5</v>
      </c>
      <c r="DV25" s="10">
        <v>0.6</v>
      </c>
      <c r="DW25" s="10">
        <v>78.900000000000006</v>
      </c>
      <c r="DX25" s="10">
        <v>51.3</v>
      </c>
      <c r="DY25" s="10">
        <v>89.1</v>
      </c>
      <c r="DZ25" s="10">
        <v>26.6</v>
      </c>
      <c r="EA25" s="10">
        <v>20.7</v>
      </c>
      <c r="EB25" s="10">
        <v>11.6</v>
      </c>
      <c r="EC25" s="10">
        <v>61.6</v>
      </c>
      <c r="ED25" s="10">
        <v>21.6</v>
      </c>
      <c r="EE25" s="10">
        <v>30.7</v>
      </c>
      <c r="EF25" s="10">
        <v>57.6</v>
      </c>
      <c r="EG25" s="10">
        <v>23.4</v>
      </c>
      <c r="EH25" s="10">
        <v>35.9</v>
      </c>
      <c r="EI25" s="10">
        <v>1.6</v>
      </c>
      <c r="EJ25">
        <v>93.9</v>
      </c>
      <c r="EK25">
        <v>4.2</v>
      </c>
      <c r="EL25">
        <v>1.6</v>
      </c>
      <c r="EM25">
        <v>1.3</v>
      </c>
      <c r="EN25">
        <v>0.3</v>
      </c>
      <c r="EO25">
        <v>0.3</v>
      </c>
    </row>
    <row r="26" spans="1:145">
      <c r="A26" s="10">
        <v>29</v>
      </c>
      <c r="B26" s="10" t="s">
        <v>637</v>
      </c>
      <c r="C26" s="11" t="s">
        <v>87</v>
      </c>
      <c r="D26" s="10" t="s">
        <v>638</v>
      </c>
      <c r="E26" s="11" t="s">
        <v>88</v>
      </c>
      <c r="F26" s="12" t="s">
        <v>639</v>
      </c>
      <c r="G26" s="11" t="s">
        <v>89</v>
      </c>
      <c r="H26" s="11" t="s">
        <v>125</v>
      </c>
      <c r="I26" s="10" t="s">
        <v>657</v>
      </c>
      <c r="J26" s="10" t="s">
        <v>92</v>
      </c>
      <c r="K26" s="10">
        <v>100</v>
      </c>
      <c r="L26" s="10">
        <v>87.2</v>
      </c>
      <c r="M26" s="10">
        <v>11</v>
      </c>
      <c r="N26" s="10">
        <v>1.8</v>
      </c>
      <c r="O26" s="10">
        <v>99.5</v>
      </c>
      <c r="P26" s="10">
        <v>86.8</v>
      </c>
      <c r="Q26" s="10">
        <v>10.9</v>
      </c>
      <c r="R26" s="10">
        <v>1.8</v>
      </c>
      <c r="S26" s="10">
        <v>0.5</v>
      </c>
      <c r="T26" s="10">
        <v>0.3</v>
      </c>
      <c r="U26" s="10">
        <v>0.1</v>
      </c>
      <c r="V26" s="10">
        <v>0</v>
      </c>
      <c r="W26" s="10">
        <v>0.9</v>
      </c>
      <c r="X26" s="10">
        <v>1.8</v>
      </c>
      <c r="Y26" s="10">
        <v>0.6</v>
      </c>
      <c r="Z26" s="10">
        <v>0.5</v>
      </c>
      <c r="AA26" s="10">
        <v>0.3</v>
      </c>
      <c r="AB26" s="10">
        <v>1.9</v>
      </c>
      <c r="AC26" s="10">
        <v>17.7</v>
      </c>
      <c r="AD26" s="10">
        <v>76.099999999999994</v>
      </c>
      <c r="AE26" s="10">
        <v>0.2</v>
      </c>
      <c r="AF26" s="10">
        <v>0.1</v>
      </c>
      <c r="AG26" s="10">
        <v>0.3</v>
      </c>
      <c r="AH26" s="10">
        <v>3.9</v>
      </c>
      <c r="AI26" s="10">
        <v>0</v>
      </c>
      <c r="AJ26" s="10">
        <v>4.8</v>
      </c>
      <c r="AK26" s="10">
        <v>13.2</v>
      </c>
      <c r="AL26" s="10">
        <v>0.3</v>
      </c>
      <c r="AM26" s="10">
        <v>41.9</v>
      </c>
      <c r="AN26" s="10">
        <v>35.1</v>
      </c>
      <c r="AO26" s="10">
        <v>0.3</v>
      </c>
      <c r="AP26" s="10">
        <v>1.6</v>
      </c>
      <c r="AQ26" s="10">
        <v>0.1</v>
      </c>
      <c r="AR26" s="10">
        <v>0.1</v>
      </c>
      <c r="AS26" s="10">
        <v>0.1</v>
      </c>
      <c r="AT26" s="10">
        <v>27.8</v>
      </c>
      <c r="AU26" s="10">
        <v>68.7</v>
      </c>
      <c r="AV26" s="10">
        <v>1.5</v>
      </c>
      <c r="AW26" s="10">
        <v>6.6</v>
      </c>
      <c r="AX26" s="10">
        <v>25.6</v>
      </c>
      <c r="AY26" s="10">
        <v>24</v>
      </c>
      <c r="AZ26" s="10">
        <v>23.8</v>
      </c>
      <c r="BA26" s="10">
        <v>12.4</v>
      </c>
      <c r="BB26" s="10">
        <v>3.5</v>
      </c>
      <c r="BC26" s="10">
        <v>4</v>
      </c>
      <c r="BD26" s="10">
        <v>4.9000000000000004</v>
      </c>
      <c r="BE26" s="10">
        <v>14.6</v>
      </c>
      <c r="BF26" s="10">
        <v>22.6</v>
      </c>
      <c r="BG26" s="10">
        <v>29.6</v>
      </c>
      <c r="BH26" s="10">
        <v>14.7</v>
      </c>
      <c r="BI26" s="10">
        <v>11.3</v>
      </c>
      <c r="BJ26" s="10">
        <v>2.2000000000000002</v>
      </c>
      <c r="BK26" s="10">
        <v>43.1</v>
      </c>
      <c r="BL26" s="10">
        <v>53.6</v>
      </c>
      <c r="BM26" s="10">
        <v>3.4</v>
      </c>
      <c r="BN26" s="10">
        <v>15.3</v>
      </c>
      <c r="BO26" s="10">
        <v>73.3</v>
      </c>
      <c r="BP26" s="10">
        <v>9.6</v>
      </c>
      <c r="BQ26" s="10">
        <v>1.4</v>
      </c>
      <c r="BR26" s="10">
        <v>0.2</v>
      </c>
      <c r="BS26" s="10">
        <v>0</v>
      </c>
      <c r="BT26" s="10">
        <v>86.7</v>
      </c>
      <c r="BU26" s="10">
        <v>2</v>
      </c>
      <c r="BV26" s="10">
        <v>0.1</v>
      </c>
      <c r="BW26" s="10">
        <v>0.1</v>
      </c>
      <c r="BX26" s="10">
        <v>0.3</v>
      </c>
      <c r="BY26" s="10">
        <v>9.3000000000000007</v>
      </c>
      <c r="BZ26" s="10">
        <v>0.1</v>
      </c>
      <c r="CA26" s="10">
        <v>0.8</v>
      </c>
      <c r="CB26" s="10">
        <v>0.2</v>
      </c>
      <c r="CC26" s="10">
        <v>0.4</v>
      </c>
      <c r="CD26" s="10">
        <v>92.7</v>
      </c>
      <c r="CE26" s="10">
        <v>6</v>
      </c>
      <c r="CF26" s="10">
        <v>1.3</v>
      </c>
      <c r="CG26" s="10">
        <v>98.4</v>
      </c>
      <c r="CH26" s="10">
        <v>0.9</v>
      </c>
      <c r="CI26" s="10">
        <v>0</v>
      </c>
      <c r="CJ26" s="10">
        <v>0</v>
      </c>
      <c r="CK26" s="10">
        <v>0.5</v>
      </c>
      <c r="CL26" s="10">
        <v>0.1</v>
      </c>
      <c r="CM26" s="10">
        <v>98.9</v>
      </c>
      <c r="CN26" s="10">
        <v>95.8</v>
      </c>
      <c r="CO26" s="10">
        <v>0.5</v>
      </c>
      <c r="CP26" s="10">
        <v>0.5</v>
      </c>
      <c r="CQ26" s="10">
        <v>1.9</v>
      </c>
      <c r="CR26" s="10">
        <v>0.1</v>
      </c>
      <c r="CS26" s="10">
        <v>0.1</v>
      </c>
      <c r="CT26" s="10">
        <v>0</v>
      </c>
      <c r="CU26" s="10">
        <v>0</v>
      </c>
      <c r="CV26" s="10">
        <v>1.1000000000000001</v>
      </c>
      <c r="CW26" s="10">
        <v>0.2</v>
      </c>
      <c r="CX26" s="10">
        <v>1</v>
      </c>
      <c r="CY26" s="10">
        <v>97.7</v>
      </c>
      <c r="CZ26" s="10">
        <v>1.4</v>
      </c>
      <c r="DA26" s="10">
        <v>0.9</v>
      </c>
      <c r="DB26" s="10">
        <v>97.6</v>
      </c>
      <c r="DC26" s="10">
        <v>1.5</v>
      </c>
      <c r="DD26" s="10">
        <v>0.9</v>
      </c>
      <c r="DE26" s="10">
        <v>4.9000000000000004</v>
      </c>
      <c r="DF26" s="10">
        <v>0.2</v>
      </c>
      <c r="DG26" s="10">
        <v>0</v>
      </c>
      <c r="DH26" s="10">
        <v>0</v>
      </c>
      <c r="DI26" s="10">
        <v>9.6</v>
      </c>
      <c r="DJ26" s="10">
        <v>84.2</v>
      </c>
      <c r="DK26" s="10">
        <v>0.2</v>
      </c>
      <c r="DL26" s="10">
        <v>0.1</v>
      </c>
      <c r="DM26" s="10">
        <v>0.1</v>
      </c>
      <c r="DN26" s="10">
        <v>0.8</v>
      </c>
      <c r="DO26" s="10">
        <v>100</v>
      </c>
      <c r="DP26" s="10">
        <v>98.3</v>
      </c>
      <c r="DQ26" s="10">
        <v>97.2</v>
      </c>
      <c r="DR26" s="10">
        <v>1.2</v>
      </c>
      <c r="DS26" s="10">
        <v>0.9</v>
      </c>
      <c r="DT26" s="10">
        <v>0.1</v>
      </c>
      <c r="DU26" s="10">
        <v>0.8</v>
      </c>
      <c r="DV26" s="10">
        <v>0.8</v>
      </c>
      <c r="DW26" s="10">
        <v>80.7</v>
      </c>
      <c r="DX26" s="10">
        <v>55.4</v>
      </c>
      <c r="DY26" s="10">
        <v>89.7</v>
      </c>
      <c r="DZ26" s="10">
        <v>35.299999999999997</v>
      </c>
      <c r="EA26" s="10">
        <v>18.5</v>
      </c>
      <c r="EB26" s="10">
        <v>10.8</v>
      </c>
      <c r="EC26" s="10">
        <v>57.9</v>
      </c>
      <c r="ED26" s="10">
        <v>27.3</v>
      </c>
      <c r="EE26" s="10">
        <v>27.8</v>
      </c>
      <c r="EF26" s="10">
        <v>52.3</v>
      </c>
      <c r="EG26" s="10">
        <v>34.200000000000003</v>
      </c>
      <c r="EH26" s="10">
        <v>42.4</v>
      </c>
      <c r="EI26" s="10">
        <v>1.1000000000000001</v>
      </c>
      <c r="EJ26">
        <v>93.8</v>
      </c>
      <c r="EK26">
        <v>4.3</v>
      </c>
      <c r="EL26">
        <v>1.3</v>
      </c>
      <c r="EM26">
        <v>1</v>
      </c>
      <c r="EN26">
        <v>0.3</v>
      </c>
      <c r="EO26">
        <v>0.5</v>
      </c>
    </row>
    <row r="27" spans="1:145">
      <c r="A27" s="10">
        <v>29</v>
      </c>
      <c r="B27" s="10" t="s">
        <v>637</v>
      </c>
      <c r="C27" s="11" t="s">
        <v>87</v>
      </c>
      <c r="D27" s="10" t="s">
        <v>638</v>
      </c>
      <c r="E27" s="11" t="s">
        <v>88</v>
      </c>
      <c r="F27" s="12" t="s">
        <v>639</v>
      </c>
      <c r="G27" s="11" t="s">
        <v>89</v>
      </c>
      <c r="H27" s="11" t="s">
        <v>127</v>
      </c>
      <c r="I27" s="10" t="s">
        <v>658</v>
      </c>
      <c r="J27" s="10" t="s">
        <v>92</v>
      </c>
      <c r="K27" s="10">
        <v>100</v>
      </c>
      <c r="L27" s="10">
        <v>85.7</v>
      </c>
      <c r="M27" s="10">
        <v>13.2</v>
      </c>
      <c r="N27" s="10">
        <v>1.2</v>
      </c>
      <c r="O27" s="10">
        <v>98.9</v>
      </c>
      <c r="P27" s="10">
        <v>85.2</v>
      </c>
      <c r="Q27" s="10">
        <v>12.6</v>
      </c>
      <c r="R27" s="10">
        <v>1.1000000000000001</v>
      </c>
      <c r="S27" s="10">
        <v>1.1000000000000001</v>
      </c>
      <c r="T27" s="10">
        <v>0.5</v>
      </c>
      <c r="U27" s="10">
        <v>0.6</v>
      </c>
      <c r="V27" s="10">
        <v>0.1</v>
      </c>
      <c r="W27" s="10">
        <v>0.8</v>
      </c>
      <c r="X27" s="10">
        <v>0.4</v>
      </c>
      <c r="Y27" s="10">
        <v>0.5</v>
      </c>
      <c r="Z27" s="10">
        <v>0.2</v>
      </c>
      <c r="AA27" s="10">
        <v>0.1</v>
      </c>
      <c r="AB27" s="10">
        <v>2.9</v>
      </c>
      <c r="AC27" s="10">
        <v>15.5</v>
      </c>
      <c r="AD27" s="10">
        <v>79.8</v>
      </c>
      <c r="AE27" s="10">
        <v>0</v>
      </c>
      <c r="AF27" s="10">
        <v>0.3</v>
      </c>
      <c r="AG27" s="10">
        <v>0.1</v>
      </c>
      <c r="AH27" s="10">
        <v>2.8</v>
      </c>
      <c r="AI27" s="10">
        <v>0.2</v>
      </c>
      <c r="AJ27" s="10">
        <v>1.8</v>
      </c>
      <c r="AK27" s="10">
        <v>20</v>
      </c>
      <c r="AL27" s="10">
        <v>0.8</v>
      </c>
      <c r="AM27" s="10">
        <v>60.1</v>
      </c>
      <c r="AN27" s="10">
        <v>13.8</v>
      </c>
      <c r="AO27" s="10">
        <v>0.1</v>
      </c>
      <c r="AP27" s="10">
        <v>0.7</v>
      </c>
      <c r="AQ27" s="10">
        <v>0.1</v>
      </c>
      <c r="AR27" s="10">
        <v>0</v>
      </c>
      <c r="AS27" s="10">
        <v>0.1</v>
      </c>
      <c r="AT27" s="10">
        <v>23.7</v>
      </c>
      <c r="AU27" s="10">
        <v>72.5</v>
      </c>
      <c r="AV27" s="10">
        <v>2.9</v>
      </c>
      <c r="AW27" s="10">
        <v>3.8</v>
      </c>
      <c r="AX27" s="10">
        <v>21.2</v>
      </c>
      <c r="AY27" s="10">
        <v>25.3</v>
      </c>
      <c r="AZ27" s="10">
        <v>30.8</v>
      </c>
      <c r="BA27" s="10">
        <v>13.3</v>
      </c>
      <c r="BB27" s="10">
        <v>3.5</v>
      </c>
      <c r="BC27" s="10">
        <v>2.1</v>
      </c>
      <c r="BD27" s="10">
        <v>4.5</v>
      </c>
      <c r="BE27" s="10">
        <v>14.5</v>
      </c>
      <c r="BF27" s="10">
        <v>22.8</v>
      </c>
      <c r="BG27" s="10">
        <v>28.5</v>
      </c>
      <c r="BH27" s="10">
        <v>15.1</v>
      </c>
      <c r="BI27" s="10">
        <v>12</v>
      </c>
      <c r="BJ27" s="10">
        <v>2.6</v>
      </c>
      <c r="BK27" s="10">
        <v>43.3</v>
      </c>
      <c r="BL27" s="10">
        <v>52.8</v>
      </c>
      <c r="BM27" s="10">
        <v>3.9</v>
      </c>
      <c r="BN27" s="10">
        <v>15.6</v>
      </c>
      <c r="BO27" s="10">
        <v>73.099999999999994</v>
      </c>
      <c r="BP27" s="10">
        <v>9.1999999999999993</v>
      </c>
      <c r="BQ27" s="10">
        <v>1.8</v>
      </c>
      <c r="BR27" s="10">
        <v>0.3</v>
      </c>
      <c r="BS27" s="10">
        <v>0</v>
      </c>
      <c r="BT27" s="10">
        <v>86.3</v>
      </c>
      <c r="BU27" s="10">
        <v>2</v>
      </c>
      <c r="BV27" s="10">
        <v>0.1</v>
      </c>
      <c r="BW27" s="10">
        <v>0</v>
      </c>
      <c r="BX27" s="10">
        <v>0.2</v>
      </c>
      <c r="BY27" s="10">
        <v>10.3</v>
      </c>
      <c r="BZ27" s="10">
        <v>0.1</v>
      </c>
      <c r="CA27" s="10">
        <v>0</v>
      </c>
      <c r="CB27" s="10">
        <v>0</v>
      </c>
      <c r="CC27" s="10">
        <v>0.9</v>
      </c>
      <c r="CD27" s="10">
        <v>92.6</v>
      </c>
      <c r="CE27" s="10">
        <v>4.7</v>
      </c>
      <c r="CF27" s="10">
        <v>2.7</v>
      </c>
      <c r="CG27" s="10">
        <v>97.3</v>
      </c>
      <c r="CH27" s="10">
        <v>2</v>
      </c>
      <c r="CI27" s="10">
        <v>0.5</v>
      </c>
      <c r="CJ27" s="10">
        <v>0</v>
      </c>
      <c r="CK27" s="10">
        <v>0</v>
      </c>
      <c r="CL27" s="10">
        <v>0.1</v>
      </c>
      <c r="CM27" s="10">
        <v>98.1</v>
      </c>
      <c r="CN27" s="10">
        <v>96.9</v>
      </c>
      <c r="CO27" s="10">
        <v>0.8</v>
      </c>
      <c r="CP27" s="10">
        <v>0.2</v>
      </c>
      <c r="CQ27" s="10">
        <v>0.1</v>
      </c>
      <c r="CR27" s="10">
        <v>0.1</v>
      </c>
      <c r="CS27" s="10">
        <v>0</v>
      </c>
      <c r="CT27" s="10">
        <v>0</v>
      </c>
      <c r="CU27" s="10">
        <v>0</v>
      </c>
      <c r="CV27" s="10">
        <v>1.9</v>
      </c>
      <c r="CW27" s="10">
        <v>0.9</v>
      </c>
      <c r="CX27" s="10">
        <v>1</v>
      </c>
      <c r="CY27" s="10">
        <v>97.9</v>
      </c>
      <c r="CZ27" s="10">
        <v>1.5</v>
      </c>
      <c r="DA27" s="10">
        <v>0.6</v>
      </c>
      <c r="DB27" s="10">
        <v>96.8</v>
      </c>
      <c r="DC27" s="10">
        <v>1.8</v>
      </c>
      <c r="DD27" s="10">
        <v>1.4</v>
      </c>
      <c r="DE27" s="10">
        <v>3.1</v>
      </c>
      <c r="DF27" s="10">
        <v>0.1</v>
      </c>
      <c r="DG27" s="10">
        <v>0.1</v>
      </c>
      <c r="DH27" s="10">
        <v>0</v>
      </c>
      <c r="DI27" s="10">
        <v>7.2</v>
      </c>
      <c r="DJ27" s="10">
        <v>87.6</v>
      </c>
      <c r="DK27" s="10">
        <v>0.2</v>
      </c>
      <c r="DL27" s="10">
        <v>0.3</v>
      </c>
      <c r="DM27" s="10">
        <v>0.6</v>
      </c>
      <c r="DN27" s="10">
        <v>0.8</v>
      </c>
      <c r="DO27" s="10">
        <v>100</v>
      </c>
      <c r="DP27" s="10">
        <v>98.3</v>
      </c>
      <c r="DQ27" s="10">
        <v>96.7</v>
      </c>
      <c r="DR27" s="10">
        <v>1.6</v>
      </c>
      <c r="DS27" s="10">
        <v>0.8</v>
      </c>
      <c r="DT27" s="10">
        <v>0.3</v>
      </c>
      <c r="DU27" s="10">
        <v>0.5</v>
      </c>
      <c r="DV27" s="10">
        <v>0.8</v>
      </c>
      <c r="DW27" s="10">
        <v>84.5</v>
      </c>
      <c r="DX27" s="10">
        <v>51.1</v>
      </c>
      <c r="DY27" s="10">
        <v>89.3</v>
      </c>
      <c r="DZ27" s="10">
        <v>38.299999999999997</v>
      </c>
      <c r="EA27" s="10">
        <v>20.6</v>
      </c>
      <c r="EB27" s="10">
        <v>15.5</v>
      </c>
      <c r="EC27" s="10">
        <v>48.6</v>
      </c>
      <c r="ED27" s="10">
        <v>32.1</v>
      </c>
      <c r="EE27" s="10">
        <v>33</v>
      </c>
      <c r="EF27" s="10">
        <v>58.5</v>
      </c>
      <c r="EG27" s="10">
        <v>35.9</v>
      </c>
      <c r="EH27" s="10">
        <v>45.7</v>
      </c>
      <c r="EI27" s="10">
        <v>1.1000000000000001</v>
      </c>
      <c r="EJ27">
        <v>95.6</v>
      </c>
      <c r="EK27">
        <v>4</v>
      </c>
      <c r="EL27">
        <v>0.2</v>
      </c>
      <c r="EM27">
        <v>0.2</v>
      </c>
      <c r="EN27">
        <v>0.1</v>
      </c>
      <c r="EO27">
        <v>0.2</v>
      </c>
    </row>
    <row r="28" spans="1:145">
      <c r="A28" s="10">
        <v>29</v>
      </c>
      <c r="B28" s="10" t="s">
        <v>637</v>
      </c>
      <c r="C28" s="11" t="s">
        <v>87</v>
      </c>
      <c r="D28" s="10" t="s">
        <v>638</v>
      </c>
      <c r="E28" s="11" t="s">
        <v>88</v>
      </c>
      <c r="F28" s="12" t="s">
        <v>639</v>
      </c>
      <c r="G28" s="11" t="s">
        <v>89</v>
      </c>
      <c r="H28" s="11" t="s">
        <v>129</v>
      </c>
      <c r="I28" s="10" t="s">
        <v>659</v>
      </c>
      <c r="J28" s="10" t="s">
        <v>92</v>
      </c>
      <c r="K28" s="10">
        <v>100</v>
      </c>
      <c r="L28" s="10">
        <v>76.3</v>
      </c>
      <c r="M28" s="10">
        <v>23.4</v>
      </c>
      <c r="N28" s="10">
        <v>0.4</v>
      </c>
      <c r="O28" s="10">
        <v>99.3</v>
      </c>
      <c r="P28" s="10">
        <v>75.8</v>
      </c>
      <c r="Q28" s="10">
        <v>23.1</v>
      </c>
      <c r="R28" s="10">
        <v>0.4</v>
      </c>
      <c r="S28" s="10">
        <v>0.7</v>
      </c>
      <c r="T28" s="10">
        <v>0.5</v>
      </c>
      <c r="U28" s="10">
        <v>0.2</v>
      </c>
      <c r="V28" s="10">
        <v>0</v>
      </c>
      <c r="W28" s="10">
        <v>0.1</v>
      </c>
      <c r="X28" s="10">
        <v>1.8</v>
      </c>
      <c r="Y28" s="10">
        <v>0.8</v>
      </c>
      <c r="Z28" s="10">
        <v>0.7</v>
      </c>
      <c r="AA28" s="10">
        <v>0.1</v>
      </c>
      <c r="AB28" s="10">
        <v>2</v>
      </c>
      <c r="AC28" s="10">
        <v>18.7</v>
      </c>
      <c r="AD28" s="10">
        <v>75.599999999999994</v>
      </c>
      <c r="AE28" s="10">
        <v>0.1</v>
      </c>
      <c r="AF28" s="10">
        <v>0</v>
      </c>
      <c r="AG28" s="10">
        <v>0.3</v>
      </c>
      <c r="AH28" s="10">
        <v>5.3</v>
      </c>
      <c r="AI28" s="10">
        <v>0</v>
      </c>
      <c r="AJ28" s="10">
        <v>4.8</v>
      </c>
      <c r="AK28" s="10">
        <v>39</v>
      </c>
      <c r="AL28" s="10">
        <v>0.4</v>
      </c>
      <c r="AM28" s="10">
        <v>22.4</v>
      </c>
      <c r="AN28" s="10">
        <v>27.4</v>
      </c>
      <c r="AO28" s="10">
        <v>0.3</v>
      </c>
      <c r="AP28" s="10">
        <v>0.4</v>
      </c>
      <c r="AQ28" s="10">
        <v>0.1</v>
      </c>
      <c r="AR28" s="10">
        <v>0.3</v>
      </c>
      <c r="AS28" s="10">
        <v>2.2000000000000002</v>
      </c>
      <c r="AT28" s="10">
        <v>31.1</v>
      </c>
      <c r="AU28" s="10">
        <v>65.8</v>
      </c>
      <c r="AV28" s="10">
        <v>0.1</v>
      </c>
      <c r="AW28" s="10">
        <v>3.9</v>
      </c>
      <c r="AX28" s="10">
        <v>30.2</v>
      </c>
      <c r="AY28" s="10">
        <v>35</v>
      </c>
      <c r="AZ28" s="10">
        <v>21.5</v>
      </c>
      <c r="BA28" s="10">
        <v>6.4</v>
      </c>
      <c r="BB28" s="10">
        <v>2</v>
      </c>
      <c r="BC28" s="10">
        <v>1</v>
      </c>
      <c r="BD28" s="10">
        <v>3.5</v>
      </c>
      <c r="BE28" s="10">
        <v>11.4</v>
      </c>
      <c r="BF28" s="10">
        <v>20</v>
      </c>
      <c r="BG28" s="10">
        <v>31.1</v>
      </c>
      <c r="BH28" s="10">
        <v>16.600000000000001</v>
      </c>
      <c r="BI28" s="10">
        <v>14.4</v>
      </c>
      <c r="BJ28" s="10">
        <v>3.1</v>
      </c>
      <c r="BK28" s="10">
        <v>41.2</v>
      </c>
      <c r="BL28" s="10">
        <v>55.4</v>
      </c>
      <c r="BM28" s="10">
        <v>3.4</v>
      </c>
      <c r="BN28" s="10">
        <v>13.4</v>
      </c>
      <c r="BO28" s="10">
        <v>73.900000000000006</v>
      </c>
      <c r="BP28" s="10">
        <v>10.6</v>
      </c>
      <c r="BQ28" s="10">
        <v>1.7</v>
      </c>
      <c r="BR28" s="10">
        <v>0.4</v>
      </c>
      <c r="BS28" s="10">
        <v>0.1</v>
      </c>
      <c r="BT28" s="10">
        <v>88.5</v>
      </c>
      <c r="BU28" s="10">
        <v>3.9</v>
      </c>
      <c r="BV28" s="10">
        <v>0.6</v>
      </c>
      <c r="BW28" s="10">
        <v>0.3</v>
      </c>
      <c r="BX28" s="10">
        <v>0.2</v>
      </c>
      <c r="BY28" s="10">
        <v>5.6</v>
      </c>
      <c r="BZ28" s="10">
        <v>0</v>
      </c>
      <c r="CA28" s="10">
        <v>0.6</v>
      </c>
      <c r="CB28" s="10">
        <v>0</v>
      </c>
      <c r="CC28" s="10">
        <v>0.2</v>
      </c>
      <c r="CD28" s="10">
        <v>90.9</v>
      </c>
      <c r="CE28" s="10">
        <v>7.1</v>
      </c>
      <c r="CF28" s="10">
        <v>2</v>
      </c>
      <c r="CG28" s="10">
        <v>98.8</v>
      </c>
      <c r="CH28" s="10">
        <v>0.8</v>
      </c>
      <c r="CI28" s="10">
        <v>0.3</v>
      </c>
      <c r="CJ28" s="10">
        <v>0</v>
      </c>
      <c r="CK28" s="10">
        <v>0</v>
      </c>
      <c r="CL28" s="10">
        <v>0.1</v>
      </c>
      <c r="CM28" s="10">
        <v>99.2</v>
      </c>
      <c r="CN28" s="10">
        <v>98.2</v>
      </c>
      <c r="CO28" s="10">
        <v>0.8</v>
      </c>
      <c r="CP28" s="10">
        <v>0.1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0.8</v>
      </c>
      <c r="CW28" s="10">
        <v>0.3</v>
      </c>
      <c r="CX28" s="10">
        <v>0.5</v>
      </c>
      <c r="CY28" s="10">
        <v>98</v>
      </c>
      <c r="CZ28" s="10">
        <v>1.5</v>
      </c>
      <c r="DA28" s="10">
        <v>0.5</v>
      </c>
      <c r="DB28" s="10">
        <v>98.8</v>
      </c>
      <c r="DC28" s="10">
        <v>0.6</v>
      </c>
      <c r="DD28" s="10">
        <v>0.6</v>
      </c>
      <c r="DE28" s="10">
        <v>7.1</v>
      </c>
      <c r="DF28" s="10">
        <v>0.2</v>
      </c>
      <c r="DG28" s="10">
        <v>0</v>
      </c>
      <c r="DH28" s="10">
        <v>0</v>
      </c>
      <c r="DI28" s="10">
        <v>9.6</v>
      </c>
      <c r="DJ28" s="10">
        <v>81.400000000000006</v>
      </c>
      <c r="DK28" s="10">
        <v>0.2</v>
      </c>
      <c r="DL28" s="10">
        <v>1</v>
      </c>
      <c r="DM28" s="10">
        <v>0</v>
      </c>
      <c r="DN28" s="10">
        <v>0.5</v>
      </c>
      <c r="DO28" s="10">
        <v>100</v>
      </c>
      <c r="DP28" s="10">
        <v>99.4</v>
      </c>
      <c r="DQ28" s="10">
        <v>97.5</v>
      </c>
      <c r="DR28" s="10">
        <v>1.9</v>
      </c>
      <c r="DS28" s="10">
        <v>0.1</v>
      </c>
      <c r="DT28" s="10">
        <v>0</v>
      </c>
      <c r="DU28" s="10">
        <v>0.1</v>
      </c>
      <c r="DV28" s="10">
        <v>0.5</v>
      </c>
      <c r="DW28" s="10">
        <v>75.599999999999994</v>
      </c>
      <c r="DX28" s="10">
        <v>71.099999999999994</v>
      </c>
      <c r="DY28" s="10">
        <v>90.8</v>
      </c>
      <c r="DZ28" s="10">
        <v>25</v>
      </c>
      <c r="EA28" s="10">
        <v>16.899999999999999</v>
      </c>
      <c r="EB28" s="10">
        <v>9.4</v>
      </c>
      <c r="EC28" s="10">
        <v>63.8</v>
      </c>
      <c r="ED28" s="10">
        <v>22.7</v>
      </c>
      <c r="EE28" s="10">
        <v>24.7</v>
      </c>
      <c r="EF28" s="10">
        <v>52.8</v>
      </c>
      <c r="EG28" s="10">
        <v>24.3</v>
      </c>
      <c r="EH28" s="10">
        <v>32.200000000000003</v>
      </c>
      <c r="EI28" s="10">
        <v>1</v>
      </c>
      <c r="EJ28">
        <v>92.6</v>
      </c>
      <c r="EK28">
        <v>6.4</v>
      </c>
      <c r="EL28">
        <v>0.6</v>
      </c>
      <c r="EM28">
        <v>0.3</v>
      </c>
      <c r="EN28">
        <v>0.3</v>
      </c>
      <c r="EO28">
        <v>0.4</v>
      </c>
    </row>
    <row r="29" spans="1:145">
      <c r="A29" s="10">
        <v>29</v>
      </c>
      <c r="B29" s="10" t="s">
        <v>637</v>
      </c>
      <c r="C29" s="11" t="s">
        <v>87</v>
      </c>
      <c r="D29" s="10" t="s">
        <v>638</v>
      </c>
      <c r="E29" s="11" t="s">
        <v>88</v>
      </c>
      <c r="F29" s="12" t="s">
        <v>639</v>
      </c>
      <c r="G29" s="11" t="s">
        <v>89</v>
      </c>
      <c r="H29" s="11" t="s">
        <v>131</v>
      </c>
      <c r="I29" s="10" t="s">
        <v>660</v>
      </c>
      <c r="J29" s="10" t="s">
        <v>92</v>
      </c>
      <c r="K29" s="10">
        <v>100</v>
      </c>
      <c r="L29" s="10">
        <v>81.3</v>
      </c>
      <c r="M29" s="10">
        <v>18.3</v>
      </c>
      <c r="N29" s="10">
        <v>0.4</v>
      </c>
      <c r="O29" s="10">
        <v>99.4</v>
      </c>
      <c r="P29" s="10">
        <v>80.900000000000006</v>
      </c>
      <c r="Q29" s="10">
        <v>18.100000000000001</v>
      </c>
      <c r="R29" s="10">
        <v>0.4</v>
      </c>
      <c r="S29" s="10">
        <v>0.6</v>
      </c>
      <c r="T29" s="10">
        <v>0.4</v>
      </c>
      <c r="U29" s="10">
        <v>0.2</v>
      </c>
      <c r="V29" s="10">
        <v>0</v>
      </c>
      <c r="W29" s="10">
        <v>0.4</v>
      </c>
      <c r="X29" s="10">
        <v>0.2</v>
      </c>
      <c r="Y29" s="10">
        <v>0.6</v>
      </c>
      <c r="Z29" s="10">
        <v>1</v>
      </c>
      <c r="AA29" s="10">
        <v>0.4</v>
      </c>
      <c r="AB29" s="10">
        <v>2.1</v>
      </c>
      <c r="AC29" s="10">
        <v>21.3</v>
      </c>
      <c r="AD29" s="10">
        <v>74.099999999999994</v>
      </c>
      <c r="AE29" s="10">
        <v>0.1</v>
      </c>
      <c r="AF29" s="10">
        <v>0</v>
      </c>
      <c r="AG29" s="10">
        <v>0.1</v>
      </c>
      <c r="AH29" s="10">
        <v>5</v>
      </c>
      <c r="AI29" s="10">
        <v>0</v>
      </c>
      <c r="AJ29" s="10">
        <v>6.4</v>
      </c>
      <c r="AK29" s="10">
        <v>19.399999999999999</v>
      </c>
      <c r="AL29" s="10">
        <v>0.3</v>
      </c>
      <c r="AM29" s="10">
        <v>37</v>
      </c>
      <c r="AN29" s="10">
        <v>31.8</v>
      </c>
      <c r="AO29" s="10">
        <v>0</v>
      </c>
      <c r="AP29" s="10">
        <v>0.5</v>
      </c>
      <c r="AQ29" s="10">
        <v>0</v>
      </c>
      <c r="AR29" s="10">
        <v>0.1</v>
      </c>
      <c r="AS29" s="10">
        <v>2.6</v>
      </c>
      <c r="AT29" s="10">
        <v>33.6</v>
      </c>
      <c r="AU29" s="10">
        <v>63.1</v>
      </c>
      <c r="AV29" s="10">
        <v>0.2</v>
      </c>
      <c r="AW29" s="10">
        <v>6</v>
      </c>
      <c r="AX29" s="10">
        <v>34.799999999999997</v>
      </c>
      <c r="AY29" s="10">
        <v>28.7</v>
      </c>
      <c r="AZ29" s="10">
        <v>17.5</v>
      </c>
      <c r="BA29" s="10">
        <v>6.5</v>
      </c>
      <c r="BB29" s="10">
        <v>3.2</v>
      </c>
      <c r="BC29" s="10">
        <v>3.3</v>
      </c>
      <c r="BD29" s="10">
        <v>4.2</v>
      </c>
      <c r="BE29" s="10">
        <v>13.4</v>
      </c>
      <c r="BF29" s="10">
        <v>23.9</v>
      </c>
      <c r="BG29" s="10">
        <v>30.1</v>
      </c>
      <c r="BH29" s="10">
        <v>15.1</v>
      </c>
      <c r="BI29" s="10">
        <v>11.5</v>
      </c>
      <c r="BJ29" s="10">
        <v>1.8</v>
      </c>
      <c r="BK29" s="10">
        <v>40.6</v>
      </c>
      <c r="BL29" s="10">
        <v>55.9</v>
      </c>
      <c r="BM29" s="10">
        <v>3.5</v>
      </c>
      <c r="BN29" s="10">
        <v>16.2</v>
      </c>
      <c r="BO29" s="10">
        <v>74.099999999999994</v>
      </c>
      <c r="BP29" s="10">
        <v>8.1999999999999993</v>
      </c>
      <c r="BQ29" s="10">
        <v>1.3</v>
      </c>
      <c r="BR29" s="10">
        <v>0.1</v>
      </c>
      <c r="BS29" s="10">
        <v>0</v>
      </c>
      <c r="BT29" s="10">
        <v>87.9</v>
      </c>
      <c r="BU29" s="10">
        <v>2.1</v>
      </c>
      <c r="BV29" s="10">
        <v>0.1</v>
      </c>
      <c r="BW29" s="10">
        <v>0.8</v>
      </c>
      <c r="BX29" s="10">
        <v>0.3</v>
      </c>
      <c r="BY29" s="10">
        <v>8.4</v>
      </c>
      <c r="BZ29" s="10">
        <v>0.1</v>
      </c>
      <c r="CA29" s="10">
        <v>0</v>
      </c>
      <c r="CB29" s="10">
        <v>0</v>
      </c>
      <c r="CC29" s="10">
        <v>0.2</v>
      </c>
      <c r="CD29" s="10">
        <v>93.2</v>
      </c>
      <c r="CE29" s="10">
        <v>5.8</v>
      </c>
      <c r="CF29" s="10">
        <v>1</v>
      </c>
      <c r="CG29" s="10">
        <v>99.2</v>
      </c>
      <c r="CH29" s="10">
        <v>0.7</v>
      </c>
      <c r="CI29" s="10">
        <v>0</v>
      </c>
      <c r="CJ29" s="10">
        <v>0</v>
      </c>
      <c r="CK29" s="10">
        <v>0</v>
      </c>
      <c r="CL29" s="10">
        <v>0.1</v>
      </c>
      <c r="CM29" s="10">
        <v>98.7</v>
      </c>
      <c r="CN29" s="10">
        <v>96.9</v>
      </c>
      <c r="CO29" s="10">
        <v>0.4</v>
      </c>
      <c r="CP29" s="10">
        <v>0</v>
      </c>
      <c r="CQ29" s="10">
        <v>0.1</v>
      </c>
      <c r="CR29" s="10">
        <v>0</v>
      </c>
      <c r="CS29" s="10">
        <v>0</v>
      </c>
      <c r="CT29" s="10">
        <v>0</v>
      </c>
      <c r="CU29" s="10">
        <v>1.2</v>
      </c>
      <c r="CV29" s="10">
        <v>1.3</v>
      </c>
      <c r="CW29" s="10">
        <v>1</v>
      </c>
      <c r="CX29" s="10">
        <v>0.4</v>
      </c>
      <c r="CY29" s="10">
        <v>98.3</v>
      </c>
      <c r="CZ29" s="10">
        <v>1.1000000000000001</v>
      </c>
      <c r="DA29" s="10">
        <v>0.6</v>
      </c>
      <c r="DB29" s="10">
        <v>96</v>
      </c>
      <c r="DC29" s="10">
        <v>3.5</v>
      </c>
      <c r="DD29" s="10">
        <v>0.5</v>
      </c>
      <c r="DE29" s="10">
        <v>2.9</v>
      </c>
      <c r="DF29" s="10">
        <v>0.1</v>
      </c>
      <c r="DG29" s="10">
        <v>0</v>
      </c>
      <c r="DH29" s="10">
        <v>0</v>
      </c>
      <c r="DI29" s="10">
        <v>10.7</v>
      </c>
      <c r="DJ29" s="10">
        <v>85.2</v>
      </c>
      <c r="DK29" s="10">
        <v>0.2</v>
      </c>
      <c r="DL29" s="10">
        <v>0.4</v>
      </c>
      <c r="DM29" s="10">
        <v>0.1</v>
      </c>
      <c r="DN29" s="10">
        <v>0.4</v>
      </c>
      <c r="DO29" s="10">
        <v>100</v>
      </c>
      <c r="DP29" s="10">
        <v>99.4</v>
      </c>
      <c r="DQ29" s="10">
        <v>98.5</v>
      </c>
      <c r="DR29" s="10">
        <v>0.9</v>
      </c>
      <c r="DS29" s="10">
        <v>0.2</v>
      </c>
      <c r="DT29" s="10">
        <v>0.1</v>
      </c>
      <c r="DU29" s="10">
        <v>0.1</v>
      </c>
      <c r="DV29" s="10">
        <v>0.4</v>
      </c>
      <c r="DW29" s="10">
        <v>81.3</v>
      </c>
      <c r="DX29" s="10">
        <v>77.5</v>
      </c>
      <c r="DY29" s="10">
        <v>91.7</v>
      </c>
      <c r="DZ29" s="10">
        <v>26.9</v>
      </c>
      <c r="EA29" s="10">
        <v>16.7</v>
      </c>
      <c r="EB29" s="10">
        <v>12.4</v>
      </c>
      <c r="EC29" s="10">
        <v>65</v>
      </c>
      <c r="ED29" s="10">
        <v>17.899999999999999</v>
      </c>
      <c r="EE29" s="10">
        <v>26.1</v>
      </c>
      <c r="EF29" s="10">
        <v>51.2</v>
      </c>
      <c r="EG29" s="10">
        <v>24.5</v>
      </c>
      <c r="EH29" s="10">
        <v>33.299999999999997</v>
      </c>
      <c r="EI29" s="10">
        <v>1.3</v>
      </c>
      <c r="EJ29">
        <v>94.3</v>
      </c>
      <c r="EK29">
        <v>5.4</v>
      </c>
      <c r="EL29">
        <v>0.2</v>
      </c>
      <c r="EM29">
        <v>0.1</v>
      </c>
      <c r="EN29">
        <v>0.1</v>
      </c>
      <c r="EO29">
        <v>0.1</v>
      </c>
    </row>
    <row r="30" spans="1:145">
      <c r="A30" s="10">
        <v>29</v>
      </c>
      <c r="B30" s="10" t="s">
        <v>637</v>
      </c>
      <c r="C30" s="11" t="s">
        <v>87</v>
      </c>
      <c r="D30" s="10" t="s">
        <v>638</v>
      </c>
      <c r="E30" s="11" t="s">
        <v>88</v>
      </c>
      <c r="F30" s="12" t="s">
        <v>639</v>
      </c>
      <c r="G30" s="11" t="s">
        <v>89</v>
      </c>
      <c r="H30" s="11" t="s">
        <v>133</v>
      </c>
      <c r="I30" s="10" t="s">
        <v>661</v>
      </c>
      <c r="J30" s="10" t="s">
        <v>92</v>
      </c>
      <c r="K30" s="10">
        <v>100</v>
      </c>
      <c r="L30" s="10">
        <v>84.7</v>
      </c>
      <c r="M30" s="10">
        <v>13.8</v>
      </c>
      <c r="N30" s="10">
        <v>1.5</v>
      </c>
      <c r="O30" s="10">
        <v>99.5</v>
      </c>
      <c r="P30" s="10">
        <v>84.3</v>
      </c>
      <c r="Q30" s="10">
        <v>13.6</v>
      </c>
      <c r="R30" s="10">
        <v>1.5</v>
      </c>
      <c r="S30" s="10">
        <v>0.5</v>
      </c>
      <c r="T30" s="10">
        <v>0.4</v>
      </c>
      <c r="U30" s="10">
        <v>0.2</v>
      </c>
      <c r="V30" s="10">
        <v>0</v>
      </c>
      <c r="W30" s="10">
        <v>0.7</v>
      </c>
      <c r="X30" s="10">
        <v>1.1000000000000001</v>
      </c>
      <c r="Y30" s="10">
        <v>0.4</v>
      </c>
      <c r="Z30" s="10">
        <v>0.6</v>
      </c>
      <c r="AA30" s="10">
        <v>0.2</v>
      </c>
      <c r="AB30" s="10">
        <v>4.5</v>
      </c>
      <c r="AC30" s="10">
        <v>18.5</v>
      </c>
      <c r="AD30" s="10">
        <v>73.900000000000006</v>
      </c>
      <c r="AE30" s="10">
        <v>0.1</v>
      </c>
      <c r="AF30" s="10">
        <v>0.1</v>
      </c>
      <c r="AG30" s="10">
        <v>0.7</v>
      </c>
      <c r="AH30" s="10">
        <v>4.3</v>
      </c>
      <c r="AI30" s="10">
        <v>0</v>
      </c>
      <c r="AJ30" s="10">
        <v>5.3</v>
      </c>
      <c r="AK30" s="10">
        <v>23.9</v>
      </c>
      <c r="AL30" s="10">
        <v>0.2</v>
      </c>
      <c r="AM30" s="10">
        <v>48.7</v>
      </c>
      <c r="AN30" s="10">
        <v>16.600000000000001</v>
      </c>
      <c r="AO30" s="10">
        <v>0.1</v>
      </c>
      <c r="AP30" s="10">
        <v>1.3</v>
      </c>
      <c r="AQ30" s="10">
        <v>0.1</v>
      </c>
      <c r="AR30" s="10">
        <v>0.1</v>
      </c>
      <c r="AS30" s="10">
        <v>1</v>
      </c>
      <c r="AT30" s="10">
        <v>30.5</v>
      </c>
      <c r="AU30" s="10">
        <v>66.2</v>
      </c>
      <c r="AV30" s="10">
        <v>0.9</v>
      </c>
      <c r="AW30" s="10">
        <v>5.5</v>
      </c>
      <c r="AX30" s="10">
        <v>23.6</v>
      </c>
      <c r="AY30" s="10">
        <v>32.700000000000003</v>
      </c>
      <c r="AZ30" s="10">
        <v>30.3</v>
      </c>
      <c r="BA30" s="10">
        <v>5.7</v>
      </c>
      <c r="BB30" s="10">
        <v>1.2</v>
      </c>
      <c r="BC30" s="10">
        <v>1</v>
      </c>
      <c r="BD30" s="10">
        <v>3.9</v>
      </c>
      <c r="BE30" s="10">
        <v>12.2</v>
      </c>
      <c r="BF30" s="10">
        <v>20.9</v>
      </c>
      <c r="BG30" s="10">
        <v>31.7</v>
      </c>
      <c r="BH30" s="10">
        <v>16.2</v>
      </c>
      <c r="BI30" s="10">
        <v>13.1</v>
      </c>
      <c r="BJ30" s="10">
        <v>2</v>
      </c>
      <c r="BK30" s="10">
        <v>31.3</v>
      </c>
      <c r="BL30" s="10">
        <v>66.3</v>
      </c>
      <c r="BM30" s="10">
        <v>2.5</v>
      </c>
      <c r="BN30" s="10">
        <v>14.4</v>
      </c>
      <c r="BO30" s="10">
        <v>76</v>
      </c>
      <c r="BP30" s="10">
        <v>8.1999999999999993</v>
      </c>
      <c r="BQ30" s="10">
        <v>1.2</v>
      </c>
      <c r="BR30" s="10">
        <v>0.2</v>
      </c>
      <c r="BS30" s="10">
        <v>0</v>
      </c>
      <c r="BT30" s="10">
        <v>83.6</v>
      </c>
      <c r="BU30" s="10">
        <v>7.6</v>
      </c>
      <c r="BV30" s="10">
        <v>0.1</v>
      </c>
      <c r="BW30" s="10">
        <v>0.2</v>
      </c>
      <c r="BX30" s="10">
        <v>0.5</v>
      </c>
      <c r="BY30" s="10">
        <v>7.9</v>
      </c>
      <c r="BZ30" s="10">
        <v>0</v>
      </c>
      <c r="CA30" s="10">
        <v>0</v>
      </c>
      <c r="CB30" s="10">
        <v>0</v>
      </c>
      <c r="CC30" s="10">
        <v>0.2</v>
      </c>
      <c r="CD30" s="10">
        <v>93.3</v>
      </c>
      <c r="CE30" s="10">
        <v>5.9</v>
      </c>
      <c r="CF30" s="10">
        <v>0.8</v>
      </c>
      <c r="CG30" s="10">
        <v>98.4</v>
      </c>
      <c r="CH30" s="10">
        <v>1.2</v>
      </c>
      <c r="CI30" s="10">
        <v>0.2</v>
      </c>
      <c r="CJ30" s="10">
        <v>0.1</v>
      </c>
      <c r="CK30" s="10">
        <v>0.1</v>
      </c>
      <c r="CL30" s="10">
        <v>0.1</v>
      </c>
      <c r="CM30" s="10">
        <v>98</v>
      </c>
      <c r="CN30" s="10">
        <v>94.8</v>
      </c>
      <c r="CO30" s="10">
        <v>1.1000000000000001</v>
      </c>
      <c r="CP30" s="10">
        <v>0.1</v>
      </c>
      <c r="CQ30" s="10">
        <v>0.8</v>
      </c>
      <c r="CR30" s="10">
        <v>0</v>
      </c>
      <c r="CS30" s="10">
        <v>0.2</v>
      </c>
      <c r="CT30" s="10">
        <v>0</v>
      </c>
      <c r="CU30" s="10">
        <v>0.9</v>
      </c>
      <c r="CV30" s="10">
        <v>2</v>
      </c>
      <c r="CW30" s="10">
        <v>1.1000000000000001</v>
      </c>
      <c r="CX30" s="10">
        <v>0.9</v>
      </c>
      <c r="CY30" s="10">
        <v>98.5</v>
      </c>
      <c r="CZ30" s="10">
        <v>0.6</v>
      </c>
      <c r="DA30" s="10">
        <v>0.9</v>
      </c>
      <c r="DB30" s="10">
        <v>97.3</v>
      </c>
      <c r="DC30" s="10">
        <v>1.7</v>
      </c>
      <c r="DD30" s="10">
        <v>1</v>
      </c>
      <c r="DE30" s="10">
        <v>4.4000000000000004</v>
      </c>
      <c r="DF30" s="10">
        <v>0.6</v>
      </c>
      <c r="DG30" s="10">
        <v>0</v>
      </c>
      <c r="DH30" s="10">
        <v>0</v>
      </c>
      <c r="DI30" s="10">
        <v>10.8</v>
      </c>
      <c r="DJ30" s="10">
        <v>81.900000000000006</v>
      </c>
      <c r="DK30" s="10">
        <v>0.2</v>
      </c>
      <c r="DL30" s="10">
        <v>1.3</v>
      </c>
      <c r="DM30" s="10">
        <v>0</v>
      </c>
      <c r="DN30" s="10">
        <v>0.7</v>
      </c>
      <c r="DO30" s="10">
        <v>100</v>
      </c>
      <c r="DP30" s="10">
        <v>98.7</v>
      </c>
      <c r="DQ30" s="10">
        <v>97.5</v>
      </c>
      <c r="DR30" s="10">
        <v>1.3</v>
      </c>
      <c r="DS30" s="10">
        <v>0.5</v>
      </c>
      <c r="DT30" s="10">
        <v>0.2</v>
      </c>
      <c r="DU30" s="10">
        <v>0.3</v>
      </c>
      <c r="DV30" s="10">
        <v>0.7</v>
      </c>
      <c r="DW30" s="10">
        <v>72.8</v>
      </c>
      <c r="DX30" s="10">
        <v>52.6</v>
      </c>
      <c r="DY30" s="10">
        <v>89</v>
      </c>
      <c r="DZ30" s="10">
        <v>20</v>
      </c>
      <c r="EA30" s="10">
        <v>18.600000000000001</v>
      </c>
      <c r="EB30" s="10">
        <v>17.899999999999999</v>
      </c>
      <c r="EC30" s="10">
        <v>68.099999999999994</v>
      </c>
      <c r="ED30" s="10">
        <v>9.9</v>
      </c>
      <c r="EE30" s="10">
        <v>25.2</v>
      </c>
      <c r="EF30" s="10">
        <v>57.7</v>
      </c>
      <c r="EG30" s="10">
        <v>15.7</v>
      </c>
      <c r="EH30" s="10">
        <v>27.2</v>
      </c>
      <c r="EI30" s="10">
        <v>1.5</v>
      </c>
      <c r="EJ30">
        <v>93.8</v>
      </c>
      <c r="EK30">
        <v>5.0999999999999996</v>
      </c>
      <c r="EL30">
        <v>0.9</v>
      </c>
      <c r="EM30">
        <v>0.2</v>
      </c>
      <c r="EN30">
        <v>0.8</v>
      </c>
      <c r="EO30">
        <v>0.2</v>
      </c>
    </row>
    <row r="31" spans="1:145">
      <c r="A31" s="10">
        <v>29</v>
      </c>
      <c r="B31" s="10" t="s">
        <v>637</v>
      </c>
      <c r="C31" s="11" t="s">
        <v>87</v>
      </c>
      <c r="D31" s="10" t="s">
        <v>638</v>
      </c>
      <c r="E31" s="11" t="s">
        <v>88</v>
      </c>
      <c r="F31" s="12" t="s">
        <v>639</v>
      </c>
      <c r="G31" s="11" t="s">
        <v>89</v>
      </c>
      <c r="H31" s="11" t="s">
        <v>135</v>
      </c>
      <c r="I31" s="10" t="s">
        <v>662</v>
      </c>
      <c r="J31" s="10" t="s">
        <v>92</v>
      </c>
      <c r="K31" s="10">
        <v>100</v>
      </c>
      <c r="L31" s="10">
        <v>71.5</v>
      </c>
      <c r="M31" s="10">
        <v>27.5</v>
      </c>
      <c r="N31" s="10">
        <v>1.1000000000000001</v>
      </c>
      <c r="O31" s="10">
        <v>99.1</v>
      </c>
      <c r="P31" s="10">
        <v>70.900000000000006</v>
      </c>
      <c r="Q31" s="10">
        <v>27.2</v>
      </c>
      <c r="R31" s="10">
        <v>1.1000000000000001</v>
      </c>
      <c r="S31" s="10">
        <v>0.9</v>
      </c>
      <c r="T31" s="10">
        <v>0.6</v>
      </c>
      <c r="U31" s="10">
        <v>0.3</v>
      </c>
      <c r="V31" s="10">
        <v>0</v>
      </c>
      <c r="W31" s="10">
        <v>0.6</v>
      </c>
      <c r="X31" s="10">
        <v>1.6</v>
      </c>
      <c r="Y31" s="10">
        <v>0.7</v>
      </c>
      <c r="Z31" s="10">
        <v>0.5</v>
      </c>
      <c r="AA31" s="10">
        <v>0.4</v>
      </c>
      <c r="AB31" s="10">
        <v>4</v>
      </c>
      <c r="AC31" s="10">
        <v>28.8</v>
      </c>
      <c r="AD31" s="10">
        <v>63.3</v>
      </c>
      <c r="AE31" s="10">
        <v>0.1</v>
      </c>
      <c r="AF31" s="10">
        <v>0.3</v>
      </c>
      <c r="AG31" s="10">
        <v>0.2</v>
      </c>
      <c r="AH31" s="10">
        <v>5.9</v>
      </c>
      <c r="AI31" s="10">
        <v>0</v>
      </c>
      <c r="AJ31" s="10">
        <v>5.3</v>
      </c>
      <c r="AK31" s="10">
        <v>9.9</v>
      </c>
      <c r="AL31" s="10">
        <v>0.2</v>
      </c>
      <c r="AM31" s="10">
        <v>42.2</v>
      </c>
      <c r="AN31" s="10">
        <v>36</v>
      </c>
      <c r="AO31" s="10">
        <v>0.1</v>
      </c>
      <c r="AP31" s="10">
        <v>0.8</v>
      </c>
      <c r="AQ31" s="10">
        <v>0.1</v>
      </c>
      <c r="AR31" s="10">
        <v>0.5</v>
      </c>
      <c r="AS31" s="10">
        <v>0.3</v>
      </c>
      <c r="AT31" s="10">
        <v>44.6</v>
      </c>
      <c r="AU31" s="10">
        <v>53.6</v>
      </c>
      <c r="AV31" s="10">
        <v>0.1</v>
      </c>
      <c r="AW31" s="10">
        <v>5.4</v>
      </c>
      <c r="AX31" s="10">
        <v>31</v>
      </c>
      <c r="AY31" s="10">
        <v>34</v>
      </c>
      <c r="AZ31" s="10">
        <v>23.9</v>
      </c>
      <c r="BA31" s="10">
        <v>4.2</v>
      </c>
      <c r="BB31" s="10">
        <v>0.8</v>
      </c>
      <c r="BC31" s="10">
        <v>0.7</v>
      </c>
      <c r="BD31" s="10">
        <v>1.4</v>
      </c>
      <c r="BE31" s="10">
        <v>7</v>
      </c>
      <c r="BF31" s="10">
        <v>13.2</v>
      </c>
      <c r="BG31" s="10">
        <v>24.9</v>
      </c>
      <c r="BH31" s="10">
        <v>22.3</v>
      </c>
      <c r="BI31" s="10">
        <v>26.3</v>
      </c>
      <c r="BJ31" s="10">
        <v>5.0999999999999996</v>
      </c>
      <c r="BK31" s="10">
        <v>34.6</v>
      </c>
      <c r="BL31" s="10">
        <v>61.2</v>
      </c>
      <c r="BM31" s="10">
        <v>4.2</v>
      </c>
      <c r="BN31" s="10">
        <v>9.6999999999999993</v>
      </c>
      <c r="BO31" s="10">
        <v>77.5</v>
      </c>
      <c r="BP31" s="10">
        <v>9.9</v>
      </c>
      <c r="BQ31" s="10">
        <v>2.4</v>
      </c>
      <c r="BR31" s="10">
        <v>0.3</v>
      </c>
      <c r="BS31" s="10">
        <v>0.1</v>
      </c>
      <c r="BT31" s="10">
        <v>65.7</v>
      </c>
      <c r="BU31" s="10">
        <v>8.4</v>
      </c>
      <c r="BV31" s="10">
        <v>0.7</v>
      </c>
      <c r="BW31" s="10">
        <v>0.4</v>
      </c>
      <c r="BX31" s="10">
        <v>0.7</v>
      </c>
      <c r="BY31" s="10">
        <v>20.9</v>
      </c>
      <c r="BZ31" s="10">
        <v>0.1</v>
      </c>
      <c r="CA31" s="10">
        <v>0</v>
      </c>
      <c r="CB31" s="10">
        <v>0.2</v>
      </c>
      <c r="CC31" s="10">
        <v>3</v>
      </c>
      <c r="CD31" s="10">
        <v>64.900000000000006</v>
      </c>
      <c r="CE31" s="10">
        <v>21.8</v>
      </c>
      <c r="CF31" s="10">
        <v>13.2</v>
      </c>
      <c r="CG31" s="10">
        <v>98.6</v>
      </c>
      <c r="CH31" s="10">
        <v>1.2</v>
      </c>
      <c r="CI31" s="10">
        <v>0</v>
      </c>
      <c r="CJ31" s="10">
        <v>0</v>
      </c>
      <c r="CK31" s="10">
        <v>0</v>
      </c>
      <c r="CL31" s="10">
        <v>0.1</v>
      </c>
      <c r="CM31" s="10">
        <v>96.9</v>
      </c>
      <c r="CN31" s="10">
        <v>41.5</v>
      </c>
      <c r="CO31" s="10">
        <v>8.6</v>
      </c>
      <c r="CP31" s="10">
        <v>1.5</v>
      </c>
      <c r="CQ31" s="10">
        <v>44.1</v>
      </c>
      <c r="CR31" s="10">
        <v>0.5</v>
      </c>
      <c r="CS31" s="10">
        <v>0.1</v>
      </c>
      <c r="CT31" s="10">
        <v>0.6</v>
      </c>
      <c r="CU31" s="10">
        <v>0</v>
      </c>
      <c r="CV31" s="10">
        <v>3.1</v>
      </c>
      <c r="CW31" s="10">
        <v>0.9</v>
      </c>
      <c r="CX31" s="10">
        <v>2.2999999999999998</v>
      </c>
      <c r="CY31" s="10">
        <v>96.9</v>
      </c>
      <c r="CZ31" s="10">
        <v>1</v>
      </c>
      <c r="DA31" s="10">
        <v>2.1</v>
      </c>
      <c r="DB31" s="10">
        <v>58.8</v>
      </c>
      <c r="DC31" s="10">
        <v>39.9</v>
      </c>
      <c r="DD31" s="10">
        <v>1.3</v>
      </c>
      <c r="DE31" s="10">
        <v>3.7</v>
      </c>
      <c r="DF31" s="10">
        <v>0.5</v>
      </c>
      <c r="DG31" s="10">
        <v>0.1</v>
      </c>
      <c r="DH31" s="10">
        <v>0</v>
      </c>
      <c r="DI31" s="10">
        <v>24.7</v>
      </c>
      <c r="DJ31" s="10">
        <v>70</v>
      </c>
      <c r="DK31" s="10">
        <v>0.3</v>
      </c>
      <c r="DL31" s="10">
        <v>0.4</v>
      </c>
      <c r="DM31" s="10">
        <v>0.1</v>
      </c>
      <c r="DN31" s="10">
        <v>0.3</v>
      </c>
      <c r="DO31" s="10">
        <v>100</v>
      </c>
      <c r="DP31" s="10">
        <v>99.1</v>
      </c>
      <c r="DQ31" s="10">
        <v>97.5</v>
      </c>
      <c r="DR31" s="10">
        <v>1.6</v>
      </c>
      <c r="DS31" s="10">
        <v>0.6</v>
      </c>
      <c r="DT31" s="10">
        <v>0.2</v>
      </c>
      <c r="DU31" s="10">
        <v>0.3</v>
      </c>
      <c r="DV31" s="10">
        <v>0.3</v>
      </c>
      <c r="DW31" s="10">
        <v>41.9</v>
      </c>
      <c r="DX31" s="10">
        <v>32.1</v>
      </c>
      <c r="DY31" s="10">
        <v>84.9</v>
      </c>
      <c r="DZ31" s="10">
        <v>6</v>
      </c>
      <c r="EA31" s="10">
        <v>13.3</v>
      </c>
      <c r="EB31" s="10">
        <v>8.6</v>
      </c>
      <c r="EC31" s="10">
        <v>82</v>
      </c>
      <c r="ED31" s="10">
        <v>3.4</v>
      </c>
      <c r="EE31" s="10">
        <v>23.5</v>
      </c>
      <c r="EF31" s="10">
        <v>42.5</v>
      </c>
      <c r="EG31" s="10">
        <v>5.8</v>
      </c>
      <c r="EH31" s="10">
        <v>9.5</v>
      </c>
      <c r="EI31" s="10">
        <v>1.6</v>
      </c>
      <c r="EJ31">
        <v>91.6</v>
      </c>
      <c r="EK31">
        <v>7.9</v>
      </c>
      <c r="EL31">
        <v>0.3</v>
      </c>
      <c r="EM31">
        <v>0</v>
      </c>
      <c r="EN31">
        <v>0.3</v>
      </c>
      <c r="EO31">
        <v>0.1</v>
      </c>
    </row>
    <row r="32" spans="1:145">
      <c r="A32" s="10">
        <v>29</v>
      </c>
      <c r="B32" s="10" t="s">
        <v>637</v>
      </c>
      <c r="C32" s="11" t="s">
        <v>87</v>
      </c>
      <c r="D32" s="10" t="s">
        <v>638</v>
      </c>
      <c r="E32" s="11" t="s">
        <v>88</v>
      </c>
      <c r="F32" s="12" t="s">
        <v>639</v>
      </c>
      <c r="G32" s="11" t="s">
        <v>89</v>
      </c>
      <c r="H32" s="11" t="s">
        <v>137</v>
      </c>
      <c r="I32" s="10" t="s">
        <v>663</v>
      </c>
      <c r="J32" s="10" t="s">
        <v>92</v>
      </c>
      <c r="K32" s="10">
        <v>100</v>
      </c>
      <c r="L32" s="10">
        <v>68.3</v>
      </c>
      <c r="M32" s="10">
        <v>29.6</v>
      </c>
      <c r="N32" s="10">
        <v>2.1</v>
      </c>
      <c r="O32" s="10">
        <v>99.4</v>
      </c>
      <c r="P32" s="10">
        <v>68.099999999999994</v>
      </c>
      <c r="Q32" s="10">
        <v>29.3</v>
      </c>
      <c r="R32" s="10">
        <v>2.1</v>
      </c>
      <c r="S32" s="10">
        <v>0.6</v>
      </c>
      <c r="T32" s="10">
        <v>0.2</v>
      </c>
      <c r="U32" s="10">
        <v>0.3</v>
      </c>
      <c r="V32" s="10">
        <v>0</v>
      </c>
      <c r="W32" s="10">
        <v>1.3</v>
      </c>
      <c r="X32" s="10">
        <v>2.5</v>
      </c>
      <c r="Y32" s="10">
        <v>0.8</v>
      </c>
      <c r="Z32" s="10">
        <v>1.2</v>
      </c>
      <c r="AA32" s="10">
        <v>0.5</v>
      </c>
      <c r="AB32" s="10">
        <v>5.0999999999999996</v>
      </c>
      <c r="AC32" s="10">
        <v>21.3</v>
      </c>
      <c r="AD32" s="10">
        <v>67</v>
      </c>
      <c r="AE32" s="10">
        <v>0.3</v>
      </c>
      <c r="AF32" s="10">
        <v>0.4</v>
      </c>
      <c r="AG32" s="10">
        <v>1.9</v>
      </c>
      <c r="AH32" s="10">
        <v>4.3</v>
      </c>
      <c r="AI32" s="10">
        <v>0.1</v>
      </c>
      <c r="AJ32" s="10">
        <v>8.6</v>
      </c>
      <c r="AK32" s="10">
        <v>18.399999999999999</v>
      </c>
      <c r="AL32" s="10">
        <v>0.8</v>
      </c>
      <c r="AM32" s="10">
        <v>46.5</v>
      </c>
      <c r="AN32" s="10">
        <v>19</v>
      </c>
      <c r="AO32" s="10">
        <v>0.1</v>
      </c>
      <c r="AP32" s="10">
        <v>3.7</v>
      </c>
      <c r="AQ32" s="10">
        <v>0.1</v>
      </c>
      <c r="AR32" s="10">
        <v>1</v>
      </c>
      <c r="AS32" s="10">
        <v>0.8</v>
      </c>
      <c r="AT32" s="10">
        <v>32.9</v>
      </c>
      <c r="AU32" s="10">
        <v>60.3</v>
      </c>
      <c r="AV32" s="10">
        <v>1.2</v>
      </c>
      <c r="AW32" s="10">
        <v>6.2</v>
      </c>
      <c r="AX32" s="10">
        <v>24.4</v>
      </c>
      <c r="AY32" s="10">
        <v>30.7</v>
      </c>
      <c r="AZ32" s="10">
        <v>24.3</v>
      </c>
      <c r="BA32" s="10">
        <v>8.6</v>
      </c>
      <c r="BB32" s="10">
        <v>3.3</v>
      </c>
      <c r="BC32" s="10">
        <v>2.6</v>
      </c>
      <c r="BD32" s="10">
        <v>2.9</v>
      </c>
      <c r="BE32" s="10">
        <v>11.6</v>
      </c>
      <c r="BF32" s="10">
        <v>18</v>
      </c>
      <c r="BG32" s="10">
        <v>27.7</v>
      </c>
      <c r="BH32" s="10">
        <v>18.7</v>
      </c>
      <c r="BI32" s="10">
        <v>17.7</v>
      </c>
      <c r="BJ32" s="10">
        <v>3.4</v>
      </c>
      <c r="BK32" s="10">
        <v>42.4</v>
      </c>
      <c r="BL32" s="10">
        <v>54.8</v>
      </c>
      <c r="BM32" s="10">
        <v>2.9</v>
      </c>
      <c r="BN32" s="10">
        <v>13.2</v>
      </c>
      <c r="BO32" s="10">
        <v>75.400000000000006</v>
      </c>
      <c r="BP32" s="10">
        <v>9.5</v>
      </c>
      <c r="BQ32" s="10">
        <v>1.5</v>
      </c>
      <c r="BR32" s="10">
        <v>0.3</v>
      </c>
      <c r="BS32" s="10">
        <v>0.1</v>
      </c>
      <c r="BT32" s="10">
        <v>72.099999999999994</v>
      </c>
      <c r="BU32" s="10">
        <v>5.5</v>
      </c>
      <c r="BV32" s="10">
        <v>0.9</v>
      </c>
      <c r="BW32" s="10">
        <v>0.3</v>
      </c>
      <c r="BX32" s="10">
        <v>1.5</v>
      </c>
      <c r="BY32" s="10">
        <v>14.1</v>
      </c>
      <c r="BZ32" s="10">
        <v>0.2</v>
      </c>
      <c r="CA32" s="10">
        <v>0.6</v>
      </c>
      <c r="CB32" s="10">
        <v>1.6</v>
      </c>
      <c r="CC32" s="10">
        <v>3.1</v>
      </c>
      <c r="CD32" s="10">
        <v>64.8</v>
      </c>
      <c r="CE32" s="10">
        <v>15.6</v>
      </c>
      <c r="CF32" s="10">
        <v>19.600000000000001</v>
      </c>
      <c r="CG32" s="10">
        <v>96.1</v>
      </c>
      <c r="CH32" s="10">
        <v>3.1</v>
      </c>
      <c r="CI32" s="10">
        <v>0.2</v>
      </c>
      <c r="CJ32" s="10">
        <v>0.1</v>
      </c>
      <c r="CK32" s="10">
        <v>0.1</v>
      </c>
      <c r="CL32" s="10">
        <v>0.4</v>
      </c>
      <c r="CM32" s="10">
        <v>92.6</v>
      </c>
      <c r="CN32" s="10">
        <v>69.900000000000006</v>
      </c>
      <c r="CO32" s="10">
        <v>15.2</v>
      </c>
      <c r="CP32" s="10">
        <v>1.1000000000000001</v>
      </c>
      <c r="CQ32" s="10">
        <v>4.5</v>
      </c>
      <c r="CR32" s="10">
        <v>0.7</v>
      </c>
      <c r="CS32" s="10">
        <v>0.1</v>
      </c>
      <c r="CT32" s="10">
        <v>0</v>
      </c>
      <c r="CU32" s="10">
        <v>1.2</v>
      </c>
      <c r="CV32" s="10">
        <v>7.4</v>
      </c>
      <c r="CW32" s="10">
        <v>1.5</v>
      </c>
      <c r="CX32" s="10">
        <v>5.9</v>
      </c>
      <c r="CY32" s="10">
        <v>95.5</v>
      </c>
      <c r="CZ32" s="10">
        <v>2.6</v>
      </c>
      <c r="DA32" s="10">
        <v>1.9</v>
      </c>
      <c r="DB32" s="10">
        <v>79.400000000000006</v>
      </c>
      <c r="DC32" s="10">
        <v>9.5</v>
      </c>
      <c r="DD32" s="10">
        <v>11.1</v>
      </c>
      <c r="DE32" s="10">
        <v>6.5</v>
      </c>
      <c r="DF32" s="10">
        <v>0.4</v>
      </c>
      <c r="DG32" s="10">
        <v>0.1</v>
      </c>
      <c r="DH32" s="10">
        <v>0.1</v>
      </c>
      <c r="DI32" s="10">
        <v>16</v>
      </c>
      <c r="DJ32" s="10">
        <v>74.8</v>
      </c>
      <c r="DK32" s="10">
        <v>0.1</v>
      </c>
      <c r="DL32" s="10">
        <v>1.4</v>
      </c>
      <c r="DM32" s="10">
        <v>0.1</v>
      </c>
      <c r="DN32" s="10">
        <v>0.5</v>
      </c>
      <c r="DO32" s="10">
        <v>100</v>
      </c>
      <c r="DP32" s="10">
        <v>97.2</v>
      </c>
      <c r="DQ32" s="10">
        <v>94</v>
      </c>
      <c r="DR32" s="10">
        <v>3.2</v>
      </c>
      <c r="DS32" s="10">
        <v>2.2000000000000002</v>
      </c>
      <c r="DT32" s="10">
        <v>1.5</v>
      </c>
      <c r="DU32" s="10">
        <v>0.7</v>
      </c>
      <c r="DV32" s="10">
        <v>0.5</v>
      </c>
      <c r="DW32" s="10">
        <v>64.599999999999994</v>
      </c>
      <c r="DX32" s="10">
        <v>48.9</v>
      </c>
      <c r="DY32" s="10">
        <v>86.8</v>
      </c>
      <c r="DZ32" s="10">
        <v>22</v>
      </c>
      <c r="EA32" s="10">
        <v>17.2</v>
      </c>
      <c r="EB32" s="10">
        <v>7.4</v>
      </c>
      <c r="EC32" s="10">
        <v>66.900000000000006</v>
      </c>
      <c r="ED32" s="10">
        <v>17</v>
      </c>
      <c r="EE32" s="10">
        <v>27.7</v>
      </c>
      <c r="EF32" s="10">
        <v>54.1</v>
      </c>
      <c r="EG32" s="10">
        <v>21.9</v>
      </c>
      <c r="EH32" s="10">
        <v>29.6</v>
      </c>
      <c r="EI32" s="10">
        <v>2.2999999999999998</v>
      </c>
      <c r="EJ32">
        <v>91.4</v>
      </c>
      <c r="EK32">
        <v>6.1</v>
      </c>
      <c r="EL32">
        <v>2.1</v>
      </c>
      <c r="EM32">
        <v>0.1</v>
      </c>
      <c r="EN32">
        <v>2</v>
      </c>
      <c r="EO32">
        <v>0.4</v>
      </c>
    </row>
    <row r="33" spans="1:145">
      <c r="A33" s="10">
        <v>29</v>
      </c>
      <c r="B33" s="10" t="s">
        <v>637</v>
      </c>
      <c r="C33" s="11" t="s">
        <v>87</v>
      </c>
      <c r="D33" s="10" t="s">
        <v>638</v>
      </c>
      <c r="E33" s="11" t="s">
        <v>88</v>
      </c>
      <c r="F33" s="12" t="s">
        <v>639</v>
      </c>
      <c r="G33" s="11" t="s">
        <v>89</v>
      </c>
      <c r="H33" s="11" t="s">
        <v>139</v>
      </c>
      <c r="I33" s="10" t="s">
        <v>664</v>
      </c>
      <c r="J33" s="10" t="s">
        <v>92</v>
      </c>
      <c r="K33" s="10">
        <v>100</v>
      </c>
      <c r="L33" s="10">
        <v>83.4</v>
      </c>
      <c r="M33" s="10">
        <v>15.6</v>
      </c>
      <c r="N33" s="10">
        <v>1.1000000000000001</v>
      </c>
      <c r="O33" s="10">
        <v>99.3</v>
      </c>
      <c r="P33" s="10">
        <v>83</v>
      </c>
      <c r="Q33" s="10">
        <v>15.2</v>
      </c>
      <c r="R33" s="10">
        <v>1.1000000000000001</v>
      </c>
      <c r="S33" s="10">
        <v>0.7</v>
      </c>
      <c r="T33" s="10">
        <v>0.4</v>
      </c>
      <c r="U33" s="10">
        <v>0.4</v>
      </c>
      <c r="V33" s="10">
        <v>0</v>
      </c>
      <c r="W33" s="10">
        <v>1.5</v>
      </c>
      <c r="X33" s="10">
        <v>0.9</v>
      </c>
      <c r="Y33" s="10">
        <v>1.2</v>
      </c>
      <c r="Z33" s="10">
        <v>1</v>
      </c>
      <c r="AA33" s="10">
        <v>0.6</v>
      </c>
      <c r="AB33" s="10">
        <v>5.7</v>
      </c>
      <c r="AC33" s="10">
        <v>18.7</v>
      </c>
      <c r="AD33" s="10">
        <v>70.3</v>
      </c>
      <c r="AE33" s="10">
        <v>0.1</v>
      </c>
      <c r="AF33" s="10">
        <v>0.3</v>
      </c>
      <c r="AG33" s="10">
        <v>0.4</v>
      </c>
      <c r="AH33" s="10">
        <v>3.3</v>
      </c>
      <c r="AI33" s="10">
        <v>0</v>
      </c>
      <c r="AJ33" s="10">
        <v>4</v>
      </c>
      <c r="AK33" s="10">
        <v>15.7</v>
      </c>
      <c r="AL33" s="10">
        <v>0.5</v>
      </c>
      <c r="AM33" s="10">
        <v>53.6</v>
      </c>
      <c r="AN33" s="10">
        <v>22.1</v>
      </c>
      <c r="AO33" s="10">
        <v>0.1</v>
      </c>
      <c r="AP33" s="10">
        <v>1.4</v>
      </c>
      <c r="AQ33" s="10">
        <v>0.1</v>
      </c>
      <c r="AR33" s="10">
        <v>0.1</v>
      </c>
      <c r="AS33" s="10">
        <v>0.8</v>
      </c>
      <c r="AT33" s="10">
        <v>28.8</v>
      </c>
      <c r="AU33" s="10">
        <v>68.099999999999994</v>
      </c>
      <c r="AV33" s="10">
        <v>0.6</v>
      </c>
      <c r="AW33" s="10">
        <v>4.3</v>
      </c>
      <c r="AX33" s="10">
        <v>19.2</v>
      </c>
      <c r="AY33" s="10">
        <v>27.5</v>
      </c>
      <c r="AZ33" s="10">
        <v>31.4</v>
      </c>
      <c r="BA33" s="10">
        <v>12</v>
      </c>
      <c r="BB33" s="10">
        <v>3.9</v>
      </c>
      <c r="BC33" s="10">
        <v>1.7</v>
      </c>
      <c r="BD33" s="10">
        <v>3</v>
      </c>
      <c r="BE33" s="10">
        <v>13.8</v>
      </c>
      <c r="BF33" s="10">
        <v>22.6</v>
      </c>
      <c r="BG33" s="10">
        <v>31.1</v>
      </c>
      <c r="BH33" s="10">
        <v>15.7</v>
      </c>
      <c r="BI33" s="10">
        <v>11.9</v>
      </c>
      <c r="BJ33" s="10">
        <v>1.8</v>
      </c>
      <c r="BK33" s="10">
        <v>44.4</v>
      </c>
      <c r="BL33" s="10">
        <v>53.1</v>
      </c>
      <c r="BM33" s="10">
        <v>2.5</v>
      </c>
      <c r="BN33" s="10">
        <v>12.4</v>
      </c>
      <c r="BO33" s="10">
        <v>76.400000000000006</v>
      </c>
      <c r="BP33" s="10">
        <v>9.6999999999999993</v>
      </c>
      <c r="BQ33" s="10">
        <v>1.3</v>
      </c>
      <c r="BR33" s="10">
        <v>0.2</v>
      </c>
      <c r="BS33" s="10">
        <v>0</v>
      </c>
      <c r="BT33" s="10">
        <v>34.299999999999997</v>
      </c>
      <c r="BU33" s="10">
        <v>10.4</v>
      </c>
      <c r="BV33" s="10">
        <v>0.6</v>
      </c>
      <c r="BW33" s="10">
        <v>0.5</v>
      </c>
      <c r="BX33" s="10">
        <v>1.1000000000000001</v>
      </c>
      <c r="BY33" s="10">
        <v>39.1</v>
      </c>
      <c r="BZ33" s="10">
        <v>0</v>
      </c>
      <c r="CA33" s="10">
        <v>0.1</v>
      </c>
      <c r="CB33" s="10">
        <v>0.7</v>
      </c>
      <c r="CC33" s="10">
        <v>13.3</v>
      </c>
      <c r="CD33" s="10">
        <v>61.9</v>
      </c>
      <c r="CE33" s="10">
        <v>17.100000000000001</v>
      </c>
      <c r="CF33" s="10">
        <v>21</v>
      </c>
      <c r="CG33" s="10">
        <v>97.4</v>
      </c>
      <c r="CH33" s="10">
        <v>1.6</v>
      </c>
      <c r="CI33" s="10">
        <v>0.1</v>
      </c>
      <c r="CJ33" s="10">
        <v>0.3</v>
      </c>
      <c r="CK33" s="10">
        <v>0.2</v>
      </c>
      <c r="CL33" s="10">
        <v>0.4</v>
      </c>
      <c r="CM33" s="10">
        <v>96.4</v>
      </c>
      <c r="CN33" s="10">
        <v>44.1</v>
      </c>
      <c r="CO33" s="10">
        <v>23.2</v>
      </c>
      <c r="CP33" s="10">
        <v>1.5</v>
      </c>
      <c r="CQ33" s="10">
        <v>26</v>
      </c>
      <c r="CR33" s="10">
        <v>0.4</v>
      </c>
      <c r="CS33" s="10">
        <v>0.1</v>
      </c>
      <c r="CT33" s="10">
        <v>0.1</v>
      </c>
      <c r="CU33" s="10">
        <v>1</v>
      </c>
      <c r="CV33" s="10">
        <v>3.6</v>
      </c>
      <c r="CW33" s="10">
        <v>0.4</v>
      </c>
      <c r="CX33" s="10">
        <v>3.1</v>
      </c>
      <c r="CY33" s="10">
        <v>95.7</v>
      </c>
      <c r="CZ33" s="10">
        <v>2.2999999999999998</v>
      </c>
      <c r="DA33" s="10">
        <v>2</v>
      </c>
      <c r="DB33" s="10">
        <v>67.8</v>
      </c>
      <c r="DC33" s="10">
        <v>24.2</v>
      </c>
      <c r="DD33" s="10">
        <v>7.9</v>
      </c>
      <c r="DE33" s="10">
        <v>5.6</v>
      </c>
      <c r="DF33" s="10">
        <v>0.6</v>
      </c>
      <c r="DG33" s="10">
        <v>0.1</v>
      </c>
      <c r="DH33" s="10">
        <v>0</v>
      </c>
      <c r="DI33" s="10">
        <v>11.4</v>
      </c>
      <c r="DJ33" s="10">
        <v>78.099999999999994</v>
      </c>
      <c r="DK33" s="10">
        <v>0.2</v>
      </c>
      <c r="DL33" s="10">
        <v>3.5</v>
      </c>
      <c r="DM33" s="10">
        <v>0.1</v>
      </c>
      <c r="DN33" s="10">
        <v>0.3</v>
      </c>
      <c r="DO33" s="10">
        <v>100</v>
      </c>
      <c r="DP33" s="10">
        <v>97.9</v>
      </c>
      <c r="DQ33" s="10">
        <v>95.2</v>
      </c>
      <c r="DR33" s="10">
        <v>2.7</v>
      </c>
      <c r="DS33" s="10">
        <v>1.8</v>
      </c>
      <c r="DT33" s="10">
        <v>0.8</v>
      </c>
      <c r="DU33" s="10">
        <v>1</v>
      </c>
      <c r="DV33" s="10">
        <v>0.3</v>
      </c>
      <c r="DW33" s="10">
        <v>71.3</v>
      </c>
      <c r="DX33" s="10">
        <v>54.7</v>
      </c>
      <c r="DY33" s="10">
        <v>87.2</v>
      </c>
      <c r="DZ33" s="10">
        <v>30.3</v>
      </c>
      <c r="EA33" s="10">
        <v>19.100000000000001</v>
      </c>
      <c r="EB33" s="10">
        <v>12.8</v>
      </c>
      <c r="EC33" s="10">
        <v>60.7</v>
      </c>
      <c r="ED33" s="10">
        <v>21.8</v>
      </c>
      <c r="EE33" s="10">
        <v>25.8</v>
      </c>
      <c r="EF33" s="10">
        <v>56.7</v>
      </c>
      <c r="EG33" s="10">
        <v>28.7</v>
      </c>
      <c r="EH33" s="10">
        <v>37.6</v>
      </c>
      <c r="EI33" s="10">
        <v>1.5</v>
      </c>
      <c r="EJ33">
        <v>94.1</v>
      </c>
      <c r="EK33">
        <v>5.0999999999999996</v>
      </c>
      <c r="EL33">
        <v>0.6</v>
      </c>
      <c r="EM33">
        <v>0.1</v>
      </c>
      <c r="EN33">
        <v>0.5</v>
      </c>
      <c r="EO33">
        <v>0.2</v>
      </c>
    </row>
    <row r="34" spans="1:145">
      <c r="A34" s="10">
        <v>29</v>
      </c>
      <c r="B34" s="10" t="s">
        <v>637</v>
      </c>
      <c r="C34" s="11" t="s">
        <v>87</v>
      </c>
      <c r="D34" s="10" t="s">
        <v>638</v>
      </c>
      <c r="E34" s="11" t="s">
        <v>88</v>
      </c>
      <c r="F34" s="12" t="s">
        <v>639</v>
      </c>
      <c r="G34" s="11" t="s">
        <v>89</v>
      </c>
      <c r="H34" s="11" t="s">
        <v>141</v>
      </c>
      <c r="I34" s="10" t="s">
        <v>665</v>
      </c>
      <c r="J34" s="10" t="s">
        <v>92</v>
      </c>
      <c r="K34" s="10">
        <v>100</v>
      </c>
      <c r="L34" s="10">
        <v>84.7</v>
      </c>
      <c r="M34" s="10">
        <v>14.3</v>
      </c>
      <c r="N34" s="10">
        <v>1</v>
      </c>
      <c r="O34" s="10">
        <v>99.5</v>
      </c>
      <c r="P34" s="10">
        <v>84.4</v>
      </c>
      <c r="Q34" s="10">
        <v>14.1</v>
      </c>
      <c r="R34" s="10">
        <v>1</v>
      </c>
      <c r="S34" s="10">
        <v>0.5</v>
      </c>
      <c r="T34" s="10">
        <v>0.3</v>
      </c>
      <c r="U34" s="10">
        <v>0.3</v>
      </c>
      <c r="V34" s="10">
        <v>0</v>
      </c>
      <c r="W34" s="10">
        <v>1.9</v>
      </c>
      <c r="X34" s="10">
        <v>1.1000000000000001</v>
      </c>
      <c r="Y34" s="10">
        <v>1.4</v>
      </c>
      <c r="Z34" s="10">
        <v>1.7</v>
      </c>
      <c r="AA34" s="10">
        <v>0.4</v>
      </c>
      <c r="AB34" s="10">
        <v>6.6</v>
      </c>
      <c r="AC34" s="10">
        <v>20.3</v>
      </c>
      <c r="AD34" s="10">
        <v>66.599999999999994</v>
      </c>
      <c r="AE34" s="10">
        <v>0.1</v>
      </c>
      <c r="AF34" s="10">
        <v>0.4</v>
      </c>
      <c r="AG34" s="10">
        <v>0.3</v>
      </c>
      <c r="AH34" s="10">
        <v>2.9</v>
      </c>
      <c r="AI34" s="10">
        <v>0</v>
      </c>
      <c r="AJ34" s="10">
        <v>2.8</v>
      </c>
      <c r="AK34" s="10">
        <v>17.3</v>
      </c>
      <c r="AL34" s="10">
        <v>0.2</v>
      </c>
      <c r="AM34" s="10">
        <v>59.9</v>
      </c>
      <c r="AN34" s="10">
        <v>15.8</v>
      </c>
      <c r="AO34" s="10">
        <v>0.3</v>
      </c>
      <c r="AP34" s="10">
        <v>1.2</v>
      </c>
      <c r="AQ34" s="10">
        <v>0</v>
      </c>
      <c r="AR34" s="10">
        <v>0.1</v>
      </c>
      <c r="AS34" s="10">
        <v>0.7</v>
      </c>
      <c r="AT34" s="10">
        <v>30.7</v>
      </c>
      <c r="AU34" s="10">
        <v>66.599999999999994</v>
      </c>
      <c r="AV34" s="10">
        <v>0.6</v>
      </c>
      <c r="AW34" s="10">
        <v>6.1</v>
      </c>
      <c r="AX34" s="10">
        <v>32.299999999999997</v>
      </c>
      <c r="AY34" s="10">
        <v>30.6</v>
      </c>
      <c r="AZ34" s="10">
        <v>21.9</v>
      </c>
      <c r="BA34" s="10">
        <v>6.2</v>
      </c>
      <c r="BB34" s="10">
        <v>1.8</v>
      </c>
      <c r="BC34" s="10">
        <v>1.1000000000000001</v>
      </c>
      <c r="BD34" s="10">
        <v>2.6</v>
      </c>
      <c r="BE34" s="10">
        <v>13.5</v>
      </c>
      <c r="BF34" s="10">
        <v>22.2</v>
      </c>
      <c r="BG34" s="10">
        <v>31</v>
      </c>
      <c r="BH34" s="10">
        <v>15.6</v>
      </c>
      <c r="BI34" s="10">
        <v>12.8</v>
      </c>
      <c r="BJ34" s="10">
        <v>2.2000000000000002</v>
      </c>
      <c r="BK34" s="10">
        <v>46.1</v>
      </c>
      <c r="BL34" s="10">
        <v>51.8</v>
      </c>
      <c r="BM34" s="10">
        <v>2.1</v>
      </c>
      <c r="BN34" s="10">
        <v>11.7</v>
      </c>
      <c r="BO34" s="10">
        <v>76.900000000000006</v>
      </c>
      <c r="BP34" s="10">
        <v>9.5</v>
      </c>
      <c r="BQ34" s="10">
        <v>1.6</v>
      </c>
      <c r="BR34" s="10">
        <v>0.2</v>
      </c>
      <c r="BS34" s="10">
        <v>0</v>
      </c>
      <c r="BT34" s="10">
        <v>29.9</v>
      </c>
      <c r="BU34" s="10">
        <v>15.7</v>
      </c>
      <c r="BV34" s="10">
        <v>1.7</v>
      </c>
      <c r="BW34" s="10">
        <v>0.9</v>
      </c>
      <c r="BX34" s="10">
        <v>0</v>
      </c>
      <c r="BY34" s="10">
        <v>44.2</v>
      </c>
      <c r="BZ34" s="10">
        <v>0</v>
      </c>
      <c r="CA34" s="10">
        <v>0.1</v>
      </c>
      <c r="CB34" s="10">
        <v>0.7</v>
      </c>
      <c r="CC34" s="10">
        <v>6.8</v>
      </c>
      <c r="CD34" s="10">
        <v>54.6</v>
      </c>
      <c r="CE34" s="10">
        <v>23.1</v>
      </c>
      <c r="CF34" s="10">
        <v>22.3</v>
      </c>
      <c r="CG34" s="10">
        <v>98.3</v>
      </c>
      <c r="CH34" s="10">
        <v>1.4</v>
      </c>
      <c r="CI34" s="10">
        <v>0.1</v>
      </c>
      <c r="CJ34" s="10">
        <v>0</v>
      </c>
      <c r="CK34" s="10">
        <v>0.1</v>
      </c>
      <c r="CL34" s="10">
        <v>0.1</v>
      </c>
      <c r="CM34" s="10">
        <v>97.7</v>
      </c>
      <c r="CN34" s="10">
        <v>16.3</v>
      </c>
      <c r="CO34" s="10">
        <v>23.4</v>
      </c>
      <c r="CP34" s="10">
        <v>0.5</v>
      </c>
      <c r="CQ34" s="10">
        <v>52.9</v>
      </c>
      <c r="CR34" s="10">
        <v>0.8</v>
      </c>
      <c r="CS34" s="10">
        <v>0.1</v>
      </c>
      <c r="CT34" s="10">
        <v>1</v>
      </c>
      <c r="CU34" s="10">
        <v>2.8</v>
      </c>
      <c r="CV34" s="10">
        <v>2.2999999999999998</v>
      </c>
      <c r="CW34" s="10">
        <v>0.5</v>
      </c>
      <c r="CX34" s="10">
        <v>1.8</v>
      </c>
      <c r="CY34" s="10">
        <v>96.4</v>
      </c>
      <c r="CZ34" s="10">
        <v>2.1</v>
      </c>
      <c r="DA34" s="10">
        <v>1.4</v>
      </c>
      <c r="DB34" s="10">
        <v>34.5</v>
      </c>
      <c r="DC34" s="10">
        <v>55.7</v>
      </c>
      <c r="DD34" s="10">
        <v>9.9</v>
      </c>
      <c r="DE34" s="10">
        <v>5.6</v>
      </c>
      <c r="DF34" s="10">
        <v>0.3</v>
      </c>
      <c r="DG34" s="10">
        <v>0.1</v>
      </c>
      <c r="DH34" s="10">
        <v>0.2</v>
      </c>
      <c r="DI34" s="10">
        <v>13.3</v>
      </c>
      <c r="DJ34" s="10">
        <v>78.5</v>
      </c>
      <c r="DK34" s="10">
        <v>0.2</v>
      </c>
      <c r="DL34" s="10">
        <v>1.5</v>
      </c>
      <c r="DM34" s="10">
        <v>0</v>
      </c>
      <c r="DN34" s="10">
        <v>0.3</v>
      </c>
      <c r="DO34" s="10">
        <v>100</v>
      </c>
      <c r="DP34" s="10">
        <v>98.9</v>
      </c>
      <c r="DQ34" s="10">
        <v>95.4</v>
      </c>
      <c r="DR34" s="10">
        <v>3.5</v>
      </c>
      <c r="DS34" s="10">
        <v>0.7</v>
      </c>
      <c r="DT34" s="10">
        <v>0.4</v>
      </c>
      <c r="DU34" s="10">
        <v>0.3</v>
      </c>
      <c r="DV34" s="10">
        <v>0.3</v>
      </c>
      <c r="DW34" s="10">
        <v>68.7</v>
      </c>
      <c r="DX34" s="10">
        <v>42.4</v>
      </c>
      <c r="DY34" s="10">
        <v>89.1</v>
      </c>
      <c r="DZ34" s="10">
        <v>18.899999999999999</v>
      </c>
      <c r="EA34" s="10">
        <v>21.2</v>
      </c>
      <c r="EB34" s="10">
        <v>11.3</v>
      </c>
      <c r="EC34" s="10">
        <v>70.900000000000006</v>
      </c>
      <c r="ED34" s="10">
        <v>11.2</v>
      </c>
      <c r="EE34" s="10">
        <v>30.4</v>
      </c>
      <c r="EF34" s="10">
        <v>56.2</v>
      </c>
      <c r="EG34" s="10">
        <v>18</v>
      </c>
      <c r="EH34" s="10">
        <v>29.7</v>
      </c>
      <c r="EI34" s="10">
        <v>2</v>
      </c>
      <c r="EJ34">
        <v>93.7</v>
      </c>
      <c r="EK34">
        <v>5.2</v>
      </c>
      <c r="EL34">
        <v>0.7</v>
      </c>
      <c r="EM34">
        <v>0.3</v>
      </c>
      <c r="EN34">
        <v>0.4</v>
      </c>
      <c r="EO34">
        <v>0.4</v>
      </c>
    </row>
    <row r="35" spans="1:145">
      <c r="A35" s="10">
        <v>29</v>
      </c>
      <c r="B35" s="10" t="s">
        <v>637</v>
      </c>
      <c r="C35" s="11" t="s">
        <v>87</v>
      </c>
      <c r="D35" s="10" t="s">
        <v>638</v>
      </c>
      <c r="E35" s="11" t="s">
        <v>88</v>
      </c>
      <c r="F35" s="12" t="s">
        <v>639</v>
      </c>
      <c r="G35" s="11" t="s">
        <v>89</v>
      </c>
      <c r="H35" s="11" t="s">
        <v>143</v>
      </c>
      <c r="I35" s="10" t="s">
        <v>666</v>
      </c>
      <c r="J35" s="10" t="s">
        <v>92</v>
      </c>
      <c r="K35" s="10">
        <v>100</v>
      </c>
      <c r="L35" s="10">
        <v>87.1</v>
      </c>
      <c r="M35" s="10">
        <v>12</v>
      </c>
      <c r="N35" s="10">
        <v>0.9</v>
      </c>
      <c r="O35" s="10">
        <v>99.1</v>
      </c>
      <c r="P35" s="10">
        <v>86.4</v>
      </c>
      <c r="Q35" s="10">
        <v>11.8</v>
      </c>
      <c r="R35" s="10">
        <v>0.9</v>
      </c>
      <c r="S35" s="10">
        <v>0.9</v>
      </c>
      <c r="T35" s="10">
        <v>0.7</v>
      </c>
      <c r="U35" s="10">
        <v>0.2</v>
      </c>
      <c r="V35" s="10">
        <v>0</v>
      </c>
      <c r="W35" s="10">
        <v>0.8</v>
      </c>
      <c r="X35" s="10">
        <v>0.4</v>
      </c>
      <c r="Y35" s="10">
        <v>0.9</v>
      </c>
      <c r="Z35" s="10">
        <v>1.2</v>
      </c>
      <c r="AA35" s="10">
        <v>0.5</v>
      </c>
      <c r="AB35" s="10">
        <v>5</v>
      </c>
      <c r="AC35" s="10">
        <v>14.8</v>
      </c>
      <c r="AD35" s="10">
        <v>76</v>
      </c>
      <c r="AE35" s="10">
        <v>0.2</v>
      </c>
      <c r="AF35" s="10">
        <v>0.3</v>
      </c>
      <c r="AG35" s="10">
        <v>0.2</v>
      </c>
      <c r="AH35" s="10">
        <v>3.2</v>
      </c>
      <c r="AI35" s="10">
        <v>0</v>
      </c>
      <c r="AJ35" s="10">
        <v>7.9</v>
      </c>
      <c r="AK35" s="10">
        <v>17.2</v>
      </c>
      <c r="AL35" s="10">
        <v>0.2</v>
      </c>
      <c r="AM35" s="10">
        <v>48.7</v>
      </c>
      <c r="AN35" s="10">
        <v>22.3</v>
      </c>
      <c r="AO35" s="10">
        <v>0</v>
      </c>
      <c r="AP35" s="10">
        <v>0.6</v>
      </c>
      <c r="AQ35" s="10">
        <v>0.1</v>
      </c>
      <c r="AR35" s="10">
        <v>0.4</v>
      </c>
      <c r="AS35" s="10">
        <v>0.9</v>
      </c>
      <c r="AT35" s="10">
        <v>25.4</v>
      </c>
      <c r="AU35" s="10">
        <v>72.2</v>
      </c>
      <c r="AV35" s="10">
        <v>0.5</v>
      </c>
      <c r="AW35" s="10">
        <v>3</v>
      </c>
      <c r="AX35" s="10">
        <v>19.899999999999999</v>
      </c>
      <c r="AY35" s="10">
        <v>30.5</v>
      </c>
      <c r="AZ35" s="10">
        <v>27.8</v>
      </c>
      <c r="BA35" s="10">
        <v>11.9</v>
      </c>
      <c r="BB35" s="10">
        <v>4.3</v>
      </c>
      <c r="BC35" s="10">
        <v>2.6</v>
      </c>
      <c r="BD35" s="10">
        <v>4</v>
      </c>
      <c r="BE35" s="10">
        <v>13.8</v>
      </c>
      <c r="BF35" s="10">
        <v>22.1</v>
      </c>
      <c r="BG35" s="10">
        <v>30.9</v>
      </c>
      <c r="BH35" s="10">
        <v>15.1</v>
      </c>
      <c r="BI35" s="10">
        <v>12</v>
      </c>
      <c r="BJ35" s="10">
        <v>2</v>
      </c>
      <c r="BK35" s="10">
        <v>44</v>
      </c>
      <c r="BL35" s="10">
        <v>54.2</v>
      </c>
      <c r="BM35" s="10">
        <v>1.9</v>
      </c>
      <c r="BN35" s="10">
        <v>12.3</v>
      </c>
      <c r="BO35" s="10">
        <v>74.2</v>
      </c>
      <c r="BP35" s="10">
        <v>11.4</v>
      </c>
      <c r="BQ35" s="10">
        <v>1.7</v>
      </c>
      <c r="BR35" s="10">
        <v>0.3</v>
      </c>
      <c r="BS35" s="10">
        <v>0.1</v>
      </c>
      <c r="BT35" s="10">
        <v>84.6</v>
      </c>
      <c r="BU35" s="10">
        <v>5.6</v>
      </c>
      <c r="BV35" s="10">
        <v>2.4</v>
      </c>
      <c r="BW35" s="10">
        <v>0.1</v>
      </c>
      <c r="BX35" s="10">
        <v>0.6</v>
      </c>
      <c r="BY35" s="10">
        <v>5.6</v>
      </c>
      <c r="BZ35" s="10">
        <v>0.1</v>
      </c>
      <c r="CA35" s="10">
        <v>0.3</v>
      </c>
      <c r="CB35" s="10">
        <v>0.1</v>
      </c>
      <c r="CC35" s="10">
        <v>0.8</v>
      </c>
      <c r="CD35" s="10">
        <v>90.9</v>
      </c>
      <c r="CE35" s="10">
        <v>7.7</v>
      </c>
      <c r="CF35" s="10">
        <v>1.4</v>
      </c>
      <c r="CG35" s="10">
        <v>99</v>
      </c>
      <c r="CH35" s="10">
        <v>0.7</v>
      </c>
      <c r="CI35" s="10">
        <v>0</v>
      </c>
      <c r="CJ35" s="10">
        <v>0</v>
      </c>
      <c r="CK35" s="10">
        <v>0</v>
      </c>
      <c r="CL35" s="10">
        <v>0.1</v>
      </c>
      <c r="CM35" s="10">
        <v>99</v>
      </c>
      <c r="CN35" s="10">
        <v>91.9</v>
      </c>
      <c r="CO35" s="10">
        <v>3.6</v>
      </c>
      <c r="CP35" s="10">
        <v>0.4</v>
      </c>
      <c r="CQ35" s="10">
        <v>2.8</v>
      </c>
      <c r="CR35" s="10">
        <v>0.2</v>
      </c>
      <c r="CS35" s="10">
        <v>0.1</v>
      </c>
      <c r="CT35" s="10">
        <v>0</v>
      </c>
      <c r="CU35" s="10">
        <v>0</v>
      </c>
      <c r="CV35" s="10">
        <v>1</v>
      </c>
      <c r="CW35" s="10">
        <v>0.4</v>
      </c>
      <c r="CX35" s="10">
        <v>0.6</v>
      </c>
      <c r="CY35" s="10">
        <v>98.4</v>
      </c>
      <c r="CZ35" s="10">
        <v>1.2</v>
      </c>
      <c r="DA35" s="10">
        <v>0.5</v>
      </c>
      <c r="DB35" s="10">
        <v>97.2</v>
      </c>
      <c r="DC35" s="10">
        <v>2.2000000000000002</v>
      </c>
      <c r="DD35" s="10">
        <v>0.6</v>
      </c>
      <c r="DE35" s="10">
        <v>3.8</v>
      </c>
      <c r="DF35" s="10">
        <v>0.1</v>
      </c>
      <c r="DG35" s="10">
        <v>0</v>
      </c>
      <c r="DH35" s="10">
        <v>0</v>
      </c>
      <c r="DI35" s="10">
        <v>7.6</v>
      </c>
      <c r="DJ35" s="10">
        <v>87.5</v>
      </c>
      <c r="DK35" s="10">
        <v>0.1</v>
      </c>
      <c r="DL35" s="10">
        <v>0.2</v>
      </c>
      <c r="DM35" s="10">
        <v>0.1</v>
      </c>
      <c r="DN35" s="10">
        <v>0.5</v>
      </c>
      <c r="DO35" s="10">
        <v>100</v>
      </c>
      <c r="DP35" s="10">
        <v>99</v>
      </c>
      <c r="DQ35" s="10">
        <v>98.3</v>
      </c>
      <c r="DR35" s="10">
        <v>0.8</v>
      </c>
      <c r="DS35" s="10">
        <v>0.5</v>
      </c>
      <c r="DT35" s="10">
        <v>0.2</v>
      </c>
      <c r="DU35" s="10">
        <v>0.2</v>
      </c>
      <c r="DV35" s="10">
        <v>0.5</v>
      </c>
      <c r="DW35" s="10">
        <v>85.5</v>
      </c>
      <c r="DX35" s="10">
        <v>47</v>
      </c>
      <c r="DY35" s="10">
        <v>93.1</v>
      </c>
      <c r="DZ35" s="10">
        <v>34</v>
      </c>
      <c r="EA35" s="10">
        <v>20.8</v>
      </c>
      <c r="EB35" s="10">
        <v>13.4</v>
      </c>
      <c r="EC35" s="10">
        <v>55.4</v>
      </c>
      <c r="ED35" s="10">
        <v>28</v>
      </c>
      <c r="EE35" s="10">
        <v>32</v>
      </c>
      <c r="EF35" s="10">
        <v>63.4</v>
      </c>
      <c r="EG35" s="10">
        <v>32.299999999999997</v>
      </c>
      <c r="EH35" s="10">
        <v>42.9</v>
      </c>
      <c r="EI35" s="10">
        <v>0.8</v>
      </c>
      <c r="EJ35">
        <v>95.2</v>
      </c>
      <c r="EK35">
        <v>4.4000000000000004</v>
      </c>
      <c r="EL35">
        <v>0.2</v>
      </c>
      <c r="EM35">
        <v>0</v>
      </c>
      <c r="EN35">
        <v>0.2</v>
      </c>
      <c r="EO35">
        <v>0.2</v>
      </c>
    </row>
    <row r="36" spans="1:145">
      <c r="A36" s="10">
        <v>29</v>
      </c>
      <c r="B36" s="10" t="s">
        <v>637</v>
      </c>
      <c r="C36" s="11" t="s">
        <v>87</v>
      </c>
      <c r="D36" s="10" t="s">
        <v>638</v>
      </c>
      <c r="E36" s="11" t="s">
        <v>88</v>
      </c>
      <c r="F36" s="12" t="s">
        <v>639</v>
      </c>
      <c r="G36" s="11" t="s">
        <v>89</v>
      </c>
      <c r="H36" s="11" t="s">
        <v>145</v>
      </c>
      <c r="I36" s="10" t="s">
        <v>667</v>
      </c>
      <c r="J36" s="10" t="s">
        <v>92</v>
      </c>
      <c r="K36" s="10">
        <v>100</v>
      </c>
      <c r="L36" s="10">
        <v>87.7</v>
      </c>
      <c r="M36" s="10">
        <v>11.9</v>
      </c>
      <c r="N36" s="10">
        <v>0.5</v>
      </c>
      <c r="O36" s="10">
        <v>99.2</v>
      </c>
      <c r="P36" s="10">
        <v>87</v>
      </c>
      <c r="Q36" s="10">
        <v>11.7</v>
      </c>
      <c r="R36" s="10">
        <v>0.5</v>
      </c>
      <c r="S36" s="10">
        <v>0.8</v>
      </c>
      <c r="T36" s="10">
        <v>0.6</v>
      </c>
      <c r="U36" s="10">
        <v>0.1</v>
      </c>
      <c r="V36" s="10">
        <v>0</v>
      </c>
      <c r="W36" s="10">
        <v>1.3</v>
      </c>
      <c r="X36" s="10">
        <v>0.5</v>
      </c>
      <c r="Y36" s="10">
        <v>0.7</v>
      </c>
      <c r="Z36" s="10">
        <v>0.6</v>
      </c>
      <c r="AA36" s="10">
        <v>0.5</v>
      </c>
      <c r="AB36" s="10">
        <v>4.2</v>
      </c>
      <c r="AC36" s="10">
        <v>17.3</v>
      </c>
      <c r="AD36" s="10">
        <v>74.599999999999994</v>
      </c>
      <c r="AE36" s="10">
        <v>0.4</v>
      </c>
      <c r="AF36" s="10">
        <v>0.3</v>
      </c>
      <c r="AG36" s="10">
        <v>0.1</v>
      </c>
      <c r="AH36" s="10">
        <v>4.5999999999999996</v>
      </c>
      <c r="AI36" s="10">
        <v>0</v>
      </c>
      <c r="AJ36" s="10">
        <v>2.2000000000000002</v>
      </c>
      <c r="AK36" s="10">
        <v>3.7</v>
      </c>
      <c r="AL36" s="10">
        <v>0.4</v>
      </c>
      <c r="AM36" s="10">
        <v>74.099999999999994</v>
      </c>
      <c r="AN36" s="10">
        <v>14.4</v>
      </c>
      <c r="AO36" s="10">
        <v>0.1</v>
      </c>
      <c r="AP36" s="10">
        <v>1</v>
      </c>
      <c r="AQ36" s="10">
        <v>0.1</v>
      </c>
      <c r="AR36" s="10">
        <v>0.5</v>
      </c>
      <c r="AS36" s="10">
        <v>0.6</v>
      </c>
      <c r="AT36" s="10">
        <v>39.4</v>
      </c>
      <c r="AU36" s="10">
        <v>57.9</v>
      </c>
      <c r="AV36" s="10">
        <v>0.5</v>
      </c>
      <c r="AW36" s="10">
        <v>2.8</v>
      </c>
      <c r="AX36" s="10">
        <v>30.1</v>
      </c>
      <c r="AY36" s="10">
        <v>34.6</v>
      </c>
      <c r="AZ36" s="10">
        <v>24.7</v>
      </c>
      <c r="BA36" s="10">
        <v>5.7</v>
      </c>
      <c r="BB36" s="10">
        <v>1.2</v>
      </c>
      <c r="BC36" s="10">
        <v>0.9</v>
      </c>
      <c r="BD36" s="10">
        <v>2.9</v>
      </c>
      <c r="BE36" s="10">
        <v>11.7</v>
      </c>
      <c r="BF36" s="10">
        <v>19.8</v>
      </c>
      <c r="BG36" s="10">
        <v>31.5</v>
      </c>
      <c r="BH36" s="10">
        <v>18.399999999999999</v>
      </c>
      <c r="BI36" s="10">
        <v>13.4</v>
      </c>
      <c r="BJ36" s="10">
        <v>2.2999999999999998</v>
      </c>
      <c r="BK36" s="10">
        <v>37.6</v>
      </c>
      <c r="BL36" s="10">
        <v>61.2</v>
      </c>
      <c r="BM36" s="10">
        <v>1.2</v>
      </c>
      <c r="BN36" s="10">
        <v>11.6</v>
      </c>
      <c r="BO36" s="10">
        <v>76.8</v>
      </c>
      <c r="BP36" s="10">
        <v>9.9</v>
      </c>
      <c r="BQ36" s="10">
        <v>1.5</v>
      </c>
      <c r="BR36" s="10">
        <v>0.2</v>
      </c>
      <c r="BS36" s="10">
        <v>0</v>
      </c>
      <c r="BT36" s="10">
        <v>92.5</v>
      </c>
      <c r="BU36" s="10">
        <v>5.9</v>
      </c>
      <c r="BV36" s="10">
        <v>0.1</v>
      </c>
      <c r="BW36" s="10">
        <v>0.1</v>
      </c>
      <c r="BX36" s="10">
        <v>0.1</v>
      </c>
      <c r="BY36" s="10">
        <v>1.2</v>
      </c>
      <c r="BZ36" s="10">
        <v>0</v>
      </c>
      <c r="CA36" s="10">
        <v>0</v>
      </c>
      <c r="CB36" s="10">
        <v>0</v>
      </c>
      <c r="CC36" s="10">
        <v>0.1</v>
      </c>
      <c r="CD36" s="10">
        <v>90.2</v>
      </c>
      <c r="CE36" s="10">
        <v>9.1</v>
      </c>
      <c r="CF36" s="10">
        <v>0.7</v>
      </c>
      <c r="CG36" s="10">
        <v>99.2</v>
      </c>
      <c r="CH36" s="10">
        <v>0.6</v>
      </c>
      <c r="CI36" s="10">
        <v>0.1</v>
      </c>
      <c r="CJ36" s="10">
        <v>0</v>
      </c>
      <c r="CK36" s="10">
        <v>0</v>
      </c>
      <c r="CL36" s="10">
        <v>0</v>
      </c>
      <c r="CM36" s="10">
        <v>98.3</v>
      </c>
      <c r="CN36" s="10">
        <v>92.7</v>
      </c>
      <c r="CO36" s="10">
        <v>2.4</v>
      </c>
      <c r="CP36" s="10">
        <v>0.2</v>
      </c>
      <c r="CQ36" s="10">
        <v>2.8</v>
      </c>
      <c r="CR36" s="10">
        <v>0.1</v>
      </c>
      <c r="CS36" s="10">
        <v>0</v>
      </c>
      <c r="CT36" s="10">
        <v>0</v>
      </c>
      <c r="CU36" s="10">
        <v>0</v>
      </c>
      <c r="CV36" s="10">
        <v>1.7</v>
      </c>
      <c r="CW36" s="10">
        <v>1.3</v>
      </c>
      <c r="CX36" s="10">
        <v>0.3</v>
      </c>
      <c r="CY36" s="10">
        <v>98</v>
      </c>
      <c r="CZ36" s="10">
        <v>1.3</v>
      </c>
      <c r="DA36" s="10">
        <v>0.7</v>
      </c>
      <c r="DB36" s="10">
        <v>94.4</v>
      </c>
      <c r="DC36" s="10">
        <v>5.4</v>
      </c>
      <c r="DD36" s="10">
        <v>0.3</v>
      </c>
      <c r="DE36" s="10">
        <v>1.7</v>
      </c>
      <c r="DF36" s="10">
        <v>0.2</v>
      </c>
      <c r="DG36" s="10">
        <v>0.1</v>
      </c>
      <c r="DH36" s="10">
        <v>0</v>
      </c>
      <c r="DI36" s="10">
        <v>16.8</v>
      </c>
      <c r="DJ36" s="10">
        <v>79.400000000000006</v>
      </c>
      <c r="DK36" s="10">
        <v>0.2</v>
      </c>
      <c r="DL36" s="10">
        <v>1.3</v>
      </c>
      <c r="DM36" s="10">
        <v>0</v>
      </c>
      <c r="DN36" s="10">
        <v>0.4</v>
      </c>
      <c r="DO36" s="10">
        <v>100</v>
      </c>
      <c r="DP36" s="10">
        <v>99.2</v>
      </c>
      <c r="DQ36" s="10">
        <v>98.1</v>
      </c>
      <c r="DR36" s="10">
        <v>1.1000000000000001</v>
      </c>
      <c r="DS36" s="10">
        <v>0.4</v>
      </c>
      <c r="DT36" s="10">
        <v>0.1</v>
      </c>
      <c r="DU36" s="10">
        <v>0.2</v>
      </c>
      <c r="DV36" s="10">
        <v>0.4</v>
      </c>
      <c r="DW36" s="10">
        <v>67.3</v>
      </c>
      <c r="DX36" s="10">
        <v>32.200000000000003</v>
      </c>
      <c r="DY36" s="10">
        <v>92</v>
      </c>
      <c r="DZ36" s="10">
        <v>14</v>
      </c>
      <c r="EA36" s="10">
        <v>20.8</v>
      </c>
      <c r="EB36" s="10">
        <v>6.4</v>
      </c>
      <c r="EC36" s="10">
        <v>71.900000000000006</v>
      </c>
      <c r="ED36" s="10">
        <v>15.5</v>
      </c>
      <c r="EE36" s="10">
        <v>29.8</v>
      </c>
      <c r="EF36" s="10">
        <v>51.4</v>
      </c>
      <c r="EG36" s="10">
        <v>11</v>
      </c>
      <c r="EH36" s="10">
        <v>22.3</v>
      </c>
      <c r="EI36" s="10">
        <v>1.2</v>
      </c>
      <c r="EJ36">
        <v>93.1</v>
      </c>
      <c r="EK36">
        <v>6.1</v>
      </c>
      <c r="EL36">
        <v>0.3</v>
      </c>
      <c r="EM36">
        <v>0.2</v>
      </c>
      <c r="EN36">
        <v>0.2</v>
      </c>
      <c r="EO36">
        <v>0.5</v>
      </c>
    </row>
    <row r="37" spans="1:145">
      <c r="A37" s="10">
        <v>29</v>
      </c>
      <c r="B37" s="10" t="s">
        <v>637</v>
      </c>
      <c r="C37" s="11" t="s">
        <v>87</v>
      </c>
      <c r="D37" s="10" t="s">
        <v>638</v>
      </c>
      <c r="E37" s="11" t="s">
        <v>88</v>
      </c>
      <c r="F37" s="12" t="s">
        <v>639</v>
      </c>
      <c r="G37" s="11" t="s">
        <v>89</v>
      </c>
      <c r="H37" s="11" t="s">
        <v>147</v>
      </c>
      <c r="I37" s="10" t="s">
        <v>668</v>
      </c>
      <c r="J37" s="10" t="s">
        <v>92</v>
      </c>
      <c r="K37" s="10">
        <v>100</v>
      </c>
      <c r="L37" s="10">
        <v>78.7</v>
      </c>
      <c r="M37" s="10">
        <v>21.1</v>
      </c>
      <c r="N37" s="10">
        <v>0.2</v>
      </c>
      <c r="O37" s="10">
        <v>99.2</v>
      </c>
      <c r="P37" s="10">
        <v>78.3</v>
      </c>
      <c r="Q37" s="10">
        <v>20.8</v>
      </c>
      <c r="R37" s="10">
        <v>0.2</v>
      </c>
      <c r="S37" s="10">
        <v>0.8</v>
      </c>
      <c r="T37" s="10">
        <v>0.5</v>
      </c>
      <c r="U37" s="10">
        <v>0.3</v>
      </c>
      <c r="V37" s="10">
        <v>0</v>
      </c>
      <c r="W37" s="10">
        <v>1.6</v>
      </c>
      <c r="X37" s="10">
        <v>0.4</v>
      </c>
      <c r="Y37" s="10">
        <v>1.3</v>
      </c>
      <c r="Z37" s="10">
        <v>0.8</v>
      </c>
      <c r="AA37" s="10">
        <v>0.1</v>
      </c>
      <c r="AB37" s="10">
        <v>5.7</v>
      </c>
      <c r="AC37" s="10">
        <v>15.4</v>
      </c>
      <c r="AD37" s="10">
        <v>74.5</v>
      </c>
      <c r="AE37" s="10">
        <v>0.1</v>
      </c>
      <c r="AF37" s="10">
        <v>0.3</v>
      </c>
      <c r="AG37" s="10">
        <v>0</v>
      </c>
      <c r="AH37" s="10">
        <v>1.7</v>
      </c>
      <c r="AI37" s="10">
        <v>0</v>
      </c>
      <c r="AJ37" s="10">
        <v>3.1</v>
      </c>
      <c r="AK37" s="10">
        <v>7.8</v>
      </c>
      <c r="AL37" s="10">
        <v>0.4</v>
      </c>
      <c r="AM37" s="10">
        <v>75.8</v>
      </c>
      <c r="AN37" s="10">
        <v>10.8</v>
      </c>
      <c r="AO37" s="10">
        <v>0.1</v>
      </c>
      <c r="AP37" s="10">
        <v>0.4</v>
      </c>
      <c r="AQ37" s="10">
        <v>0</v>
      </c>
      <c r="AR37" s="10">
        <v>0.1</v>
      </c>
      <c r="AS37" s="10">
        <v>0.1</v>
      </c>
      <c r="AT37" s="10">
        <v>25.8</v>
      </c>
      <c r="AU37" s="10">
        <v>72.8</v>
      </c>
      <c r="AV37" s="10">
        <v>0.7</v>
      </c>
      <c r="AW37" s="10">
        <v>1.5</v>
      </c>
      <c r="AX37" s="10">
        <v>17.899999999999999</v>
      </c>
      <c r="AY37" s="10">
        <v>29.3</v>
      </c>
      <c r="AZ37" s="10">
        <v>30.2</v>
      </c>
      <c r="BA37" s="10">
        <v>14.1</v>
      </c>
      <c r="BB37" s="10">
        <v>4.8</v>
      </c>
      <c r="BC37" s="10">
        <v>2.2999999999999998</v>
      </c>
      <c r="BD37" s="10">
        <v>5.3</v>
      </c>
      <c r="BE37" s="10">
        <v>14.5</v>
      </c>
      <c r="BF37" s="10">
        <v>21.1</v>
      </c>
      <c r="BG37" s="10">
        <v>30.3</v>
      </c>
      <c r="BH37" s="10">
        <v>15.5</v>
      </c>
      <c r="BI37" s="10">
        <v>11.2</v>
      </c>
      <c r="BJ37" s="10">
        <v>2.1</v>
      </c>
      <c r="BK37" s="10">
        <v>43.3</v>
      </c>
      <c r="BL37" s="10">
        <v>54.5</v>
      </c>
      <c r="BM37" s="10">
        <v>2.2000000000000002</v>
      </c>
      <c r="BN37" s="10">
        <v>17.899999999999999</v>
      </c>
      <c r="BO37" s="10">
        <v>72.2</v>
      </c>
      <c r="BP37" s="10">
        <v>8.3000000000000007</v>
      </c>
      <c r="BQ37" s="10">
        <v>1.3</v>
      </c>
      <c r="BR37" s="10">
        <v>0.2</v>
      </c>
      <c r="BS37" s="10">
        <v>0</v>
      </c>
      <c r="BT37" s="10">
        <v>95.7</v>
      </c>
      <c r="BU37" s="10">
        <v>2</v>
      </c>
      <c r="BV37" s="10">
        <v>0.1</v>
      </c>
      <c r="BW37" s="10">
        <v>0.1</v>
      </c>
      <c r="BX37" s="10">
        <v>0.1</v>
      </c>
      <c r="BY37" s="10">
        <v>1.6</v>
      </c>
      <c r="BZ37" s="10">
        <v>0</v>
      </c>
      <c r="CA37" s="10">
        <v>0</v>
      </c>
      <c r="CB37" s="10">
        <v>0</v>
      </c>
      <c r="CC37" s="10">
        <v>0.3</v>
      </c>
      <c r="CD37" s="10">
        <v>94.6</v>
      </c>
      <c r="CE37" s="10">
        <v>4.4000000000000004</v>
      </c>
      <c r="CF37" s="10">
        <v>1.1000000000000001</v>
      </c>
      <c r="CG37" s="10">
        <v>99.7</v>
      </c>
      <c r="CH37" s="10">
        <v>0.2</v>
      </c>
      <c r="CI37" s="10">
        <v>0</v>
      </c>
      <c r="CJ37" s="10">
        <v>0</v>
      </c>
      <c r="CK37" s="10">
        <v>0</v>
      </c>
      <c r="CL37" s="10">
        <v>0</v>
      </c>
      <c r="CM37" s="10">
        <v>99.4</v>
      </c>
      <c r="CN37" s="10">
        <v>98</v>
      </c>
      <c r="CO37" s="10">
        <v>0.8</v>
      </c>
      <c r="CP37" s="10">
        <v>0.5</v>
      </c>
      <c r="CQ37" s="10">
        <v>0.1</v>
      </c>
      <c r="CR37" s="10">
        <v>0</v>
      </c>
      <c r="CS37" s="10">
        <v>0</v>
      </c>
      <c r="CT37" s="10">
        <v>0</v>
      </c>
      <c r="CU37" s="10">
        <v>0</v>
      </c>
      <c r="CV37" s="10">
        <v>0.6</v>
      </c>
      <c r="CW37" s="10">
        <v>0.4</v>
      </c>
      <c r="CX37" s="10">
        <v>0.3</v>
      </c>
      <c r="CY37" s="10">
        <v>99</v>
      </c>
      <c r="CZ37" s="10">
        <v>0.5</v>
      </c>
      <c r="DA37" s="10">
        <v>0.5</v>
      </c>
      <c r="DB37" s="10">
        <v>98.1</v>
      </c>
      <c r="DC37" s="10">
        <v>1.4</v>
      </c>
      <c r="DD37" s="10">
        <v>0.5</v>
      </c>
      <c r="DE37" s="10">
        <v>4.2</v>
      </c>
      <c r="DF37" s="10">
        <v>0.4</v>
      </c>
      <c r="DG37" s="10">
        <v>0</v>
      </c>
      <c r="DH37" s="10">
        <v>0</v>
      </c>
      <c r="DI37" s="10">
        <v>7.7</v>
      </c>
      <c r="DJ37" s="10">
        <v>86.8</v>
      </c>
      <c r="DK37" s="10">
        <v>0.1</v>
      </c>
      <c r="DL37" s="10">
        <v>0.1</v>
      </c>
      <c r="DM37" s="10">
        <v>0</v>
      </c>
      <c r="DN37" s="10">
        <v>0.6</v>
      </c>
      <c r="DO37" s="10">
        <v>100</v>
      </c>
      <c r="DP37" s="10">
        <v>99.3</v>
      </c>
      <c r="DQ37" s="10">
        <v>98.8</v>
      </c>
      <c r="DR37" s="10">
        <v>0.5</v>
      </c>
      <c r="DS37" s="10">
        <v>0.1</v>
      </c>
      <c r="DT37" s="10">
        <v>0.1</v>
      </c>
      <c r="DU37" s="10">
        <v>0</v>
      </c>
      <c r="DV37" s="10">
        <v>0.6</v>
      </c>
      <c r="DW37" s="10">
        <v>81.3</v>
      </c>
      <c r="DX37" s="10">
        <v>39.1</v>
      </c>
      <c r="DY37" s="10">
        <v>93.3</v>
      </c>
      <c r="DZ37" s="10">
        <v>36</v>
      </c>
      <c r="EA37" s="10">
        <v>18.8</v>
      </c>
      <c r="EB37" s="10">
        <v>8.1999999999999993</v>
      </c>
      <c r="EC37" s="10">
        <v>56.6</v>
      </c>
      <c r="ED37" s="10">
        <v>31.8</v>
      </c>
      <c r="EE37" s="10">
        <v>25.2</v>
      </c>
      <c r="EF37" s="10">
        <v>58.5</v>
      </c>
      <c r="EG37" s="10">
        <v>34.4</v>
      </c>
      <c r="EH37" s="10">
        <v>43.5</v>
      </c>
      <c r="EI37" s="10">
        <v>0.9</v>
      </c>
      <c r="EJ37">
        <v>95.9</v>
      </c>
      <c r="EK37">
        <v>3.6</v>
      </c>
      <c r="EL37">
        <v>0.2</v>
      </c>
      <c r="EM37">
        <v>0</v>
      </c>
      <c r="EN37">
        <v>0.2</v>
      </c>
      <c r="EO37">
        <v>0.2</v>
      </c>
    </row>
    <row r="38" spans="1:145">
      <c r="A38" s="10">
        <v>29</v>
      </c>
      <c r="B38" s="10" t="s">
        <v>637</v>
      </c>
      <c r="C38" s="11" t="s">
        <v>87</v>
      </c>
      <c r="D38" s="10" t="s">
        <v>638</v>
      </c>
      <c r="E38" s="11" t="s">
        <v>88</v>
      </c>
      <c r="F38" s="12" t="s">
        <v>639</v>
      </c>
      <c r="G38" s="11" t="s">
        <v>89</v>
      </c>
      <c r="H38" s="11" t="s">
        <v>149</v>
      </c>
      <c r="I38" s="10" t="s">
        <v>669</v>
      </c>
      <c r="J38" s="10" t="s">
        <v>92</v>
      </c>
      <c r="K38" s="10">
        <v>100</v>
      </c>
      <c r="L38" s="10">
        <v>69.400000000000006</v>
      </c>
      <c r="M38" s="10">
        <v>28.4</v>
      </c>
      <c r="N38" s="10">
        <v>2.2000000000000002</v>
      </c>
      <c r="O38" s="10">
        <v>98.9</v>
      </c>
      <c r="P38" s="10">
        <v>68.900000000000006</v>
      </c>
      <c r="Q38" s="10">
        <v>27.9</v>
      </c>
      <c r="R38" s="10">
        <v>2.1</v>
      </c>
      <c r="S38" s="10">
        <v>1.1000000000000001</v>
      </c>
      <c r="T38" s="10">
        <v>0.5</v>
      </c>
      <c r="U38" s="10">
        <v>0.5</v>
      </c>
      <c r="V38" s="10">
        <v>0.1</v>
      </c>
      <c r="W38" s="10">
        <v>0.6</v>
      </c>
      <c r="X38" s="10">
        <v>0.4</v>
      </c>
      <c r="Y38" s="10">
        <v>0.8</v>
      </c>
      <c r="Z38" s="10">
        <v>1.4</v>
      </c>
      <c r="AA38" s="10">
        <v>0.6</v>
      </c>
      <c r="AB38" s="10">
        <v>5.2</v>
      </c>
      <c r="AC38" s="10">
        <v>24.9</v>
      </c>
      <c r="AD38" s="10">
        <v>65.900000000000006</v>
      </c>
      <c r="AE38" s="10">
        <v>0.2</v>
      </c>
      <c r="AF38" s="10">
        <v>0.3</v>
      </c>
      <c r="AG38" s="10">
        <v>0.2</v>
      </c>
      <c r="AH38" s="10">
        <v>3.7</v>
      </c>
      <c r="AI38" s="10">
        <v>0.5</v>
      </c>
      <c r="AJ38" s="10">
        <v>4.3</v>
      </c>
      <c r="AK38" s="10">
        <v>8</v>
      </c>
      <c r="AL38" s="10">
        <v>1</v>
      </c>
      <c r="AM38" s="10">
        <v>56.1</v>
      </c>
      <c r="AN38" s="10">
        <v>25.3</v>
      </c>
      <c r="AO38" s="10">
        <v>0.6</v>
      </c>
      <c r="AP38" s="10">
        <v>1.7</v>
      </c>
      <c r="AQ38" s="10">
        <v>0.3</v>
      </c>
      <c r="AR38" s="10">
        <v>2.6</v>
      </c>
      <c r="AS38" s="10">
        <v>0.3</v>
      </c>
      <c r="AT38" s="10">
        <v>50.2</v>
      </c>
      <c r="AU38" s="10">
        <v>44.4</v>
      </c>
      <c r="AV38" s="10">
        <v>0.6</v>
      </c>
      <c r="AW38" s="10">
        <v>3.8</v>
      </c>
      <c r="AX38" s="10">
        <v>33.200000000000003</v>
      </c>
      <c r="AY38" s="10">
        <v>37.299999999999997</v>
      </c>
      <c r="AZ38" s="10">
        <v>19.899999999999999</v>
      </c>
      <c r="BA38" s="10">
        <v>4.4000000000000004</v>
      </c>
      <c r="BB38" s="10">
        <v>0.9</v>
      </c>
      <c r="BC38" s="10">
        <v>0.5</v>
      </c>
      <c r="BD38" s="10">
        <v>1.6</v>
      </c>
      <c r="BE38" s="10">
        <v>7.5</v>
      </c>
      <c r="BF38" s="10">
        <v>14.7</v>
      </c>
      <c r="BG38" s="10">
        <v>27.1</v>
      </c>
      <c r="BH38" s="10">
        <v>21.2</v>
      </c>
      <c r="BI38" s="10">
        <v>23.7</v>
      </c>
      <c r="BJ38" s="10">
        <v>4.2</v>
      </c>
      <c r="BK38" s="10">
        <v>36.5</v>
      </c>
      <c r="BL38" s="10">
        <v>59.4</v>
      </c>
      <c r="BM38" s="10">
        <v>4.2</v>
      </c>
      <c r="BN38" s="10">
        <v>9.4</v>
      </c>
      <c r="BO38" s="10">
        <v>78.900000000000006</v>
      </c>
      <c r="BP38" s="10">
        <v>9.6999999999999993</v>
      </c>
      <c r="BQ38" s="10">
        <v>1.7</v>
      </c>
      <c r="BR38" s="10">
        <v>0.2</v>
      </c>
      <c r="BS38" s="10">
        <v>0</v>
      </c>
      <c r="BT38" s="10">
        <v>80.2</v>
      </c>
      <c r="BU38" s="10">
        <v>6.3</v>
      </c>
      <c r="BV38" s="10">
        <v>3.8</v>
      </c>
      <c r="BW38" s="10">
        <v>1.5</v>
      </c>
      <c r="BX38" s="10">
        <v>0.3</v>
      </c>
      <c r="BY38" s="10">
        <v>6.5</v>
      </c>
      <c r="BZ38" s="10">
        <v>0.2</v>
      </c>
      <c r="CA38" s="10">
        <v>0</v>
      </c>
      <c r="CB38" s="10">
        <v>0.1</v>
      </c>
      <c r="CC38" s="10">
        <v>1.1000000000000001</v>
      </c>
      <c r="CD38" s="10">
        <v>77.400000000000006</v>
      </c>
      <c r="CE38" s="10">
        <v>14.7</v>
      </c>
      <c r="CF38" s="10">
        <v>7.9</v>
      </c>
      <c r="CG38" s="10">
        <v>98.1</v>
      </c>
      <c r="CH38" s="10">
        <v>0.8</v>
      </c>
      <c r="CI38" s="10">
        <v>0.9</v>
      </c>
      <c r="CJ38" s="10">
        <v>0.1</v>
      </c>
      <c r="CK38" s="10">
        <v>0</v>
      </c>
      <c r="CL38" s="10">
        <v>0</v>
      </c>
      <c r="CM38" s="10">
        <v>98.9</v>
      </c>
      <c r="CN38" s="10">
        <v>87.1</v>
      </c>
      <c r="CO38" s="10">
        <v>7.7</v>
      </c>
      <c r="CP38" s="10">
        <v>0.6</v>
      </c>
      <c r="CQ38" s="10">
        <v>3.2</v>
      </c>
      <c r="CR38" s="10">
        <v>0.1</v>
      </c>
      <c r="CS38" s="10">
        <v>0.1</v>
      </c>
      <c r="CT38" s="10">
        <v>0</v>
      </c>
      <c r="CU38" s="10">
        <v>0</v>
      </c>
      <c r="CV38" s="10">
        <v>1.1000000000000001</v>
      </c>
      <c r="CW38" s="10">
        <v>1</v>
      </c>
      <c r="CX38" s="10">
        <v>0.1</v>
      </c>
      <c r="CY38" s="10">
        <v>98.8</v>
      </c>
      <c r="CZ38" s="10">
        <v>0.6</v>
      </c>
      <c r="DA38" s="10">
        <v>0.6</v>
      </c>
      <c r="DB38" s="10">
        <v>95.5</v>
      </c>
      <c r="DC38" s="10">
        <v>4.0999999999999996</v>
      </c>
      <c r="DD38" s="10">
        <v>0.5</v>
      </c>
      <c r="DE38" s="10">
        <v>3.5</v>
      </c>
      <c r="DF38" s="10">
        <v>0.5</v>
      </c>
      <c r="DG38" s="10">
        <v>0.3</v>
      </c>
      <c r="DH38" s="10">
        <v>0</v>
      </c>
      <c r="DI38" s="10">
        <v>27.1</v>
      </c>
      <c r="DJ38" s="10">
        <v>67.099999999999994</v>
      </c>
      <c r="DK38" s="10">
        <v>0.2</v>
      </c>
      <c r="DL38" s="10">
        <v>1</v>
      </c>
      <c r="DM38" s="10">
        <v>0.1</v>
      </c>
      <c r="DN38" s="10">
        <v>0.3</v>
      </c>
      <c r="DO38" s="10">
        <v>100</v>
      </c>
      <c r="DP38" s="10">
        <v>99.5</v>
      </c>
      <c r="DQ38" s="10">
        <v>96.4</v>
      </c>
      <c r="DR38" s="10">
        <v>3</v>
      </c>
      <c r="DS38" s="10">
        <v>0.3</v>
      </c>
      <c r="DT38" s="10">
        <v>0.2</v>
      </c>
      <c r="DU38" s="10">
        <v>0.1</v>
      </c>
      <c r="DV38" s="10">
        <v>0.3</v>
      </c>
      <c r="DW38" s="10">
        <v>40.9</v>
      </c>
      <c r="DX38" s="10">
        <v>27.8</v>
      </c>
      <c r="DY38" s="10">
        <v>88.7</v>
      </c>
      <c r="DZ38" s="10">
        <v>5.8</v>
      </c>
      <c r="EA38" s="10">
        <v>13.2</v>
      </c>
      <c r="EB38" s="10">
        <v>6.8</v>
      </c>
      <c r="EC38" s="10">
        <v>80</v>
      </c>
      <c r="ED38" s="10">
        <v>5.8</v>
      </c>
      <c r="EE38" s="10">
        <v>21.8</v>
      </c>
      <c r="EF38" s="10">
        <v>41.5</v>
      </c>
      <c r="EG38" s="10">
        <v>6.2</v>
      </c>
      <c r="EH38" s="10">
        <v>10.9</v>
      </c>
      <c r="EI38" s="10">
        <v>1.5</v>
      </c>
      <c r="EJ38">
        <v>93.8</v>
      </c>
      <c r="EK38">
        <v>5.2</v>
      </c>
      <c r="EL38">
        <v>0.2</v>
      </c>
      <c r="EM38">
        <v>0.2</v>
      </c>
      <c r="EN38">
        <v>0.1</v>
      </c>
      <c r="EO38">
        <v>0.8</v>
      </c>
    </row>
    <row r="39" spans="1:145">
      <c r="A39" s="10">
        <v>29</v>
      </c>
      <c r="B39" s="10" t="s">
        <v>637</v>
      </c>
      <c r="C39" s="11" t="s">
        <v>87</v>
      </c>
      <c r="D39" s="10" t="s">
        <v>638</v>
      </c>
      <c r="E39" s="11" t="s">
        <v>88</v>
      </c>
      <c r="F39" s="12" t="s">
        <v>639</v>
      </c>
      <c r="G39" s="11" t="s">
        <v>89</v>
      </c>
      <c r="H39" s="11" t="s">
        <v>151</v>
      </c>
      <c r="I39" s="10" t="s">
        <v>670</v>
      </c>
      <c r="J39" s="10" t="s">
        <v>92</v>
      </c>
      <c r="K39" s="10">
        <v>100</v>
      </c>
      <c r="L39" s="10">
        <v>77</v>
      </c>
      <c r="M39" s="10">
        <v>22.6</v>
      </c>
      <c r="N39" s="10">
        <v>0.4</v>
      </c>
      <c r="O39" s="10">
        <v>99.4</v>
      </c>
      <c r="P39" s="10">
        <v>76.7</v>
      </c>
      <c r="Q39" s="10">
        <v>22.4</v>
      </c>
      <c r="R39" s="10">
        <v>0.4</v>
      </c>
      <c r="S39" s="10">
        <v>0.6</v>
      </c>
      <c r="T39" s="10">
        <v>0.3</v>
      </c>
      <c r="U39" s="10">
        <v>0.3</v>
      </c>
      <c r="V39" s="10">
        <v>0</v>
      </c>
      <c r="W39" s="10">
        <v>0.4</v>
      </c>
      <c r="X39" s="10">
        <v>0.3</v>
      </c>
      <c r="Y39" s="10">
        <v>1.6</v>
      </c>
      <c r="Z39" s="10">
        <v>0.8</v>
      </c>
      <c r="AA39" s="10">
        <v>0.4</v>
      </c>
      <c r="AB39" s="10">
        <v>5</v>
      </c>
      <c r="AC39" s="10">
        <v>22.1</v>
      </c>
      <c r="AD39" s="10">
        <v>69.2</v>
      </c>
      <c r="AE39" s="10">
        <v>0</v>
      </c>
      <c r="AF39" s="10">
        <v>0.1</v>
      </c>
      <c r="AG39" s="10">
        <v>0</v>
      </c>
      <c r="AH39" s="10">
        <v>2.9</v>
      </c>
      <c r="AI39" s="10">
        <v>0</v>
      </c>
      <c r="AJ39" s="10">
        <v>1.4</v>
      </c>
      <c r="AK39" s="10">
        <v>5.7</v>
      </c>
      <c r="AL39" s="10">
        <v>0.7</v>
      </c>
      <c r="AM39" s="10">
        <v>64.400000000000006</v>
      </c>
      <c r="AN39" s="10">
        <v>24.5</v>
      </c>
      <c r="AO39" s="10">
        <v>0.4</v>
      </c>
      <c r="AP39" s="10">
        <v>0.6</v>
      </c>
      <c r="AQ39" s="10">
        <v>0.2</v>
      </c>
      <c r="AR39" s="10">
        <v>0.4</v>
      </c>
      <c r="AS39" s="10">
        <v>0.3</v>
      </c>
      <c r="AT39" s="10">
        <v>42</v>
      </c>
      <c r="AU39" s="10">
        <v>56.4</v>
      </c>
      <c r="AV39" s="10">
        <v>0.2</v>
      </c>
      <c r="AW39" s="10">
        <v>3.3</v>
      </c>
      <c r="AX39" s="10">
        <v>28.6</v>
      </c>
      <c r="AY39" s="10">
        <v>35.9</v>
      </c>
      <c r="AZ39" s="10">
        <v>26</v>
      </c>
      <c r="BA39" s="10">
        <v>4.5</v>
      </c>
      <c r="BB39" s="10">
        <v>0.9</v>
      </c>
      <c r="BC39" s="10">
        <v>0.9</v>
      </c>
      <c r="BD39" s="10">
        <v>1.8</v>
      </c>
      <c r="BE39" s="10">
        <v>6.7</v>
      </c>
      <c r="BF39" s="10">
        <v>12.7</v>
      </c>
      <c r="BG39" s="10">
        <v>24.3</v>
      </c>
      <c r="BH39" s="10">
        <v>20.5</v>
      </c>
      <c r="BI39" s="10">
        <v>25.6</v>
      </c>
      <c r="BJ39" s="10">
        <v>8.1999999999999993</v>
      </c>
      <c r="BK39" s="10">
        <v>38.700000000000003</v>
      </c>
      <c r="BL39" s="10">
        <v>57</v>
      </c>
      <c r="BM39" s="10">
        <v>4.3</v>
      </c>
      <c r="BN39" s="10">
        <v>12</v>
      </c>
      <c r="BO39" s="10">
        <v>74.900000000000006</v>
      </c>
      <c r="BP39" s="10">
        <v>10</v>
      </c>
      <c r="BQ39" s="10">
        <v>2.4</v>
      </c>
      <c r="BR39" s="10">
        <v>0.5</v>
      </c>
      <c r="BS39" s="10">
        <v>0.1</v>
      </c>
      <c r="BT39" s="10">
        <v>91.4</v>
      </c>
      <c r="BU39" s="10">
        <v>3.7</v>
      </c>
      <c r="BV39" s="10">
        <v>0.9</v>
      </c>
      <c r="BW39" s="10">
        <v>0.2</v>
      </c>
      <c r="BX39" s="10">
        <v>0.6</v>
      </c>
      <c r="BY39" s="10">
        <v>2.4</v>
      </c>
      <c r="BZ39" s="10">
        <v>0.1</v>
      </c>
      <c r="CA39" s="10">
        <v>0.1</v>
      </c>
      <c r="CB39" s="10">
        <v>0.1</v>
      </c>
      <c r="CC39" s="10">
        <v>0.5</v>
      </c>
      <c r="CD39" s="10">
        <v>82.6</v>
      </c>
      <c r="CE39" s="10">
        <v>8.8000000000000007</v>
      </c>
      <c r="CF39" s="10">
        <v>8.6</v>
      </c>
      <c r="CG39" s="10">
        <v>99.3</v>
      </c>
      <c r="CH39" s="10">
        <v>0.4</v>
      </c>
      <c r="CI39" s="10">
        <v>0.1</v>
      </c>
      <c r="CJ39" s="10">
        <v>0.1</v>
      </c>
      <c r="CK39" s="10">
        <v>0</v>
      </c>
      <c r="CL39" s="10">
        <v>0.1</v>
      </c>
      <c r="CM39" s="10">
        <v>98.6</v>
      </c>
      <c r="CN39" s="10">
        <v>95.5</v>
      </c>
      <c r="CO39" s="10">
        <v>1.4</v>
      </c>
      <c r="CP39" s="10">
        <v>0.4</v>
      </c>
      <c r="CQ39" s="10">
        <v>1.2</v>
      </c>
      <c r="CR39" s="10">
        <v>0</v>
      </c>
      <c r="CS39" s="10">
        <v>0.1</v>
      </c>
      <c r="CT39" s="10">
        <v>0</v>
      </c>
      <c r="CU39" s="10">
        <v>0</v>
      </c>
      <c r="CV39" s="10">
        <v>1.4</v>
      </c>
      <c r="CW39" s="10">
        <v>1.2</v>
      </c>
      <c r="CX39" s="10">
        <v>0.2</v>
      </c>
      <c r="CY39" s="10">
        <v>98.5</v>
      </c>
      <c r="CZ39" s="10">
        <v>0.9</v>
      </c>
      <c r="DA39" s="10">
        <v>0.6</v>
      </c>
      <c r="DB39" s="10">
        <v>93.3</v>
      </c>
      <c r="DC39" s="10">
        <v>5.5</v>
      </c>
      <c r="DD39" s="10">
        <v>1.2</v>
      </c>
      <c r="DE39" s="10">
        <v>3.4</v>
      </c>
      <c r="DF39" s="10">
        <v>0.2</v>
      </c>
      <c r="DG39" s="10">
        <v>0.1</v>
      </c>
      <c r="DH39" s="10">
        <v>0</v>
      </c>
      <c r="DI39" s="10">
        <v>22.4</v>
      </c>
      <c r="DJ39" s="10">
        <v>71.400000000000006</v>
      </c>
      <c r="DK39" s="10">
        <v>0.1</v>
      </c>
      <c r="DL39" s="10">
        <v>1.7</v>
      </c>
      <c r="DM39" s="10">
        <v>0.1</v>
      </c>
      <c r="DN39" s="10">
        <v>0.6</v>
      </c>
      <c r="DO39" s="10">
        <v>100</v>
      </c>
      <c r="DP39" s="10">
        <v>99</v>
      </c>
      <c r="DQ39" s="10">
        <v>97.1</v>
      </c>
      <c r="DR39" s="10">
        <v>1.9</v>
      </c>
      <c r="DS39" s="10">
        <v>0.4</v>
      </c>
      <c r="DT39" s="10">
        <v>0.1</v>
      </c>
      <c r="DU39" s="10">
        <v>0.3</v>
      </c>
      <c r="DV39" s="10">
        <v>0.6</v>
      </c>
      <c r="DW39" s="10">
        <v>44.9</v>
      </c>
      <c r="DX39" s="10">
        <v>31.9</v>
      </c>
      <c r="DY39" s="10">
        <v>89</v>
      </c>
      <c r="DZ39" s="10">
        <v>6</v>
      </c>
      <c r="EA39" s="10">
        <v>13</v>
      </c>
      <c r="EB39" s="10">
        <v>10.4</v>
      </c>
      <c r="EC39" s="10">
        <v>80.5</v>
      </c>
      <c r="ED39" s="10">
        <v>4.8</v>
      </c>
      <c r="EE39" s="10">
        <v>27.5</v>
      </c>
      <c r="EF39" s="10">
        <v>46.5</v>
      </c>
      <c r="EG39" s="10">
        <v>5.6</v>
      </c>
      <c r="EH39" s="10">
        <v>10.6</v>
      </c>
      <c r="EI39" s="10">
        <v>0.9</v>
      </c>
      <c r="EJ39">
        <v>95.9</v>
      </c>
      <c r="EK39">
        <v>3.6</v>
      </c>
      <c r="EL39">
        <v>0.1</v>
      </c>
      <c r="EM39">
        <v>0</v>
      </c>
      <c r="EN39">
        <v>0</v>
      </c>
      <c r="EO39">
        <v>0.4</v>
      </c>
    </row>
    <row r="40" spans="1:145">
      <c r="A40" s="10">
        <v>29</v>
      </c>
      <c r="B40" s="10" t="s">
        <v>637</v>
      </c>
      <c r="C40" s="11" t="s">
        <v>87</v>
      </c>
      <c r="D40" s="10" t="s">
        <v>638</v>
      </c>
      <c r="E40" s="11" t="s">
        <v>88</v>
      </c>
      <c r="F40" s="12" t="s">
        <v>639</v>
      </c>
      <c r="G40" s="11" t="s">
        <v>89</v>
      </c>
      <c r="H40" s="11" t="s">
        <v>153</v>
      </c>
      <c r="I40" s="10" t="s">
        <v>671</v>
      </c>
      <c r="J40" s="10" t="s">
        <v>92</v>
      </c>
      <c r="K40" s="10">
        <v>100</v>
      </c>
      <c r="L40" s="10">
        <v>88</v>
      </c>
      <c r="M40" s="10">
        <v>11.5</v>
      </c>
      <c r="N40" s="10">
        <v>0.6</v>
      </c>
      <c r="O40" s="10">
        <v>99.4</v>
      </c>
      <c r="P40" s="10">
        <v>87.7</v>
      </c>
      <c r="Q40" s="10">
        <v>11.2</v>
      </c>
      <c r="R40" s="10">
        <v>0.6</v>
      </c>
      <c r="S40" s="10">
        <v>0.6</v>
      </c>
      <c r="T40" s="10">
        <v>0.3</v>
      </c>
      <c r="U40" s="10">
        <v>0.2</v>
      </c>
      <c r="V40" s="10">
        <v>0</v>
      </c>
      <c r="W40" s="10">
        <v>0.8</v>
      </c>
      <c r="X40" s="10">
        <v>0.6</v>
      </c>
      <c r="Y40" s="10">
        <v>3.2</v>
      </c>
      <c r="Z40" s="10">
        <v>3.6</v>
      </c>
      <c r="AA40" s="10">
        <v>0.7</v>
      </c>
      <c r="AB40" s="10">
        <v>3.9</v>
      </c>
      <c r="AC40" s="10">
        <v>16.3</v>
      </c>
      <c r="AD40" s="10">
        <v>70.8</v>
      </c>
      <c r="AE40" s="10">
        <v>0.1</v>
      </c>
      <c r="AF40" s="10">
        <v>0.2</v>
      </c>
      <c r="AG40" s="10">
        <v>0.2</v>
      </c>
      <c r="AH40" s="10">
        <v>1.2</v>
      </c>
      <c r="AI40" s="10">
        <v>0.1</v>
      </c>
      <c r="AJ40" s="10">
        <v>8.1999999999999993</v>
      </c>
      <c r="AK40" s="10">
        <v>26.8</v>
      </c>
      <c r="AL40" s="10">
        <v>0.5</v>
      </c>
      <c r="AM40" s="10">
        <v>41.1</v>
      </c>
      <c r="AN40" s="10">
        <v>21.4</v>
      </c>
      <c r="AO40" s="10">
        <v>0.2</v>
      </c>
      <c r="AP40" s="10">
        <v>1.2</v>
      </c>
      <c r="AQ40" s="10">
        <v>0</v>
      </c>
      <c r="AR40" s="10">
        <v>0.3</v>
      </c>
      <c r="AS40" s="10">
        <v>0.4</v>
      </c>
      <c r="AT40" s="10">
        <v>31.4</v>
      </c>
      <c r="AU40" s="10">
        <v>66.3</v>
      </c>
      <c r="AV40" s="10">
        <v>0.4</v>
      </c>
      <c r="AW40" s="10">
        <v>6.8</v>
      </c>
      <c r="AX40" s="10">
        <v>33</v>
      </c>
      <c r="AY40" s="10">
        <v>29.9</v>
      </c>
      <c r="AZ40" s="10">
        <v>21.1</v>
      </c>
      <c r="BA40" s="10">
        <v>5.8</v>
      </c>
      <c r="BB40" s="10">
        <v>2</v>
      </c>
      <c r="BC40" s="10">
        <v>1.4</v>
      </c>
      <c r="BD40" s="10">
        <v>3.5</v>
      </c>
      <c r="BE40" s="10">
        <v>12.3</v>
      </c>
      <c r="BF40" s="10">
        <v>20.2</v>
      </c>
      <c r="BG40" s="10">
        <v>30.2</v>
      </c>
      <c r="BH40" s="10">
        <v>17</v>
      </c>
      <c r="BI40" s="10">
        <v>14.1</v>
      </c>
      <c r="BJ40" s="10">
        <v>2.6</v>
      </c>
      <c r="BK40" s="10">
        <v>32.9</v>
      </c>
      <c r="BL40" s="10">
        <v>64.900000000000006</v>
      </c>
      <c r="BM40" s="10">
        <v>2.2000000000000002</v>
      </c>
      <c r="BN40" s="10">
        <v>11.5</v>
      </c>
      <c r="BO40" s="10">
        <v>78</v>
      </c>
      <c r="BP40" s="10">
        <v>8.6999999999999993</v>
      </c>
      <c r="BQ40" s="10">
        <v>1.4</v>
      </c>
      <c r="BR40" s="10">
        <v>0.3</v>
      </c>
      <c r="BS40" s="10">
        <v>0.1</v>
      </c>
      <c r="BT40" s="10">
        <v>86.8</v>
      </c>
      <c r="BU40" s="10">
        <v>4.5</v>
      </c>
      <c r="BV40" s="10">
        <v>0.1</v>
      </c>
      <c r="BW40" s="10">
        <v>0.1</v>
      </c>
      <c r="BX40" s="10">
        <v>0.4</v>
      </c>
      <c r="BY40" s="10">
        <v>7.3</v>
      </c>
      <c r="BZ40" s="10">
        <v>0.1</v>
      </c>
      <c r="CA40" s="10">
        <v>0</v>
      </c>
      <c r="CB40" s="10">
        <v>0.1</v>
      </c>
      <c r="CC40" s="10">
        <v>0.7</v>
      </c>
      <c r="CD40" s="10">
        <v>94.5</v>
      </c>
      <c r="CE40" s="10">
        <v>3.9</v>
      </c>
      <c r="CF40" s="10">
        <v>1.6</v>
      </c>
      <c r="CG40" s="10">
        <v>98.7</v>
      </c>
      <c r="CH40" s="10">
        <v>0.8</v>
      </c>
      <c r="CI40" s="10">
        <v>0</v>
      </c>
      <c r="CJ40" s="10">
        <v>0.1</v>
      </c>
      <c r="CK40" s="10">
        <v>0</v>
      </c>
      <c r="CL40" s="10">
        <v>0.3</v>
      </c>
      <c r="CM40" s="10">
        <v>99.4</v>
      </c>
      <c r="CN40" s="10">
        <v>98.1</v>
      </c>
      <c r="CO40" s="10">
        <v>0.5</v>
      </c>
      <c r="CP40" s="10">
        <v>0.6</v>
      </c>
      <c r="CQ40" s="10">
        <v>0.2</v>
      </c>
      <c r="CR40" s="10">
        <v>0</v>
      </c>
      <c r="CS40" s="10">
        <v>0</v>
      </c>
      <c r="CT40" s="10">
        <v>0</v>
      </c>
      <c r="CU40" s="10">
        <v>0</v>
      </c>
      <c r="CV40" s="10">
        <v>0.6</v>
      </c>
      <c r="CW40" s="10">
        <v>0.1</v>
      </c>
      <c r="CX40" s="10">
        <v>0.6</v>
      </c>
      <c r="CY40" s="10">
        <v>98</v>
      </c>
      <c r="CZ40" s="10">
        <v>1.4</v>
      </c>
      <c r="DA40" s="10">
        <v>0.6</v>
      </c>
      <c r="DB40" s="10">
        <v>97.4</v>
      </c>
      <c r="DC40" s="10">
        <v>1.6</v>
      </c>
      <c r="DD40" s="10">
        <v>1</v>
      </c>
      <c r="DE40" s="10">
        <v>4.7</v>
      </c>
      <c r="DF40" s="10">
        <v>0.3</v>
      </c>
      <c r="DG40" s="10">
        <v>0</v>
      </c>
      <c r="DH40" s="10">
        <v>0</v>
      </c>
      <c r="DI40" s="10">
        <v>11.4</v>
      </c>
      <c r="DJ40" s="10">
        <v>82.7</v>
      </c>
      <c r="DK40" s="10">
        <v>0.2</v>
      </c>
      <c r="DL40" s="10">
        <v>0.3</v>
      </c>
      <c r="DM40" s="10">
        <v>0</v>
      </c>
      <c r="DN40" s="10">
        <v>0.3</v>
      </c>
      <c r="DO40" s="10">
        <v>100</v>
      </c>
      <c r="DP40" s="10">
        <v>99.3</v>
      </c>
      <c r="DQ40" s="10">
        <v>98.3</v>
      </c>
      <c r="DR40" s="10">
        <v>0.9</v>
      </c>
      <c r="DS40" s="10">
        <v>0.5</v>
      </c>
      <c r="DT40" s="10">
        <v>0.2</v>
      </c>
      <c r="DU40" s="10">
        <v>0.3</v>
      </c>
      <c r="DV40" s="10">
        <v>0.3</v>
      </c>
      <c r="DW40" s="10">
        <v>78.3</v>
      </c>
      <c r="DX40" s="10">
        <v>74</v>
      </c>
      <c r="DY40" s="10">
        <v>92.3</v>
      </c>
      <c r="DZ40" s="10">
        <v>29.3</v>
      </c>
      <c r="EA40" s="10">
        <v>17.8</v>
      </c>
      <c r="EB40" s="10">
        <v>18.2</v>
      </c>
      <c r="EC40" s="10">
        <v>56.5</v>
      </c>
      <c r="ED40" s="10">
        <v>21.7</v>
      </c>
      <c r="EE40" s="10">
        <v>31</v>
      </c>
      <c r="EF40" s="10">
        <v>60</v>
      </c>
      <c r="EG40" s="10">
        <v>26.8</v>
      </c>
      <c r="EH40" s="10">
        <v>37.6</v>
      </c>
      <c r="EI40" s="10">
        <v>0.8</v>
      </c>
      <c r="EJ40">
        <v>97.1</v>
      </c>
      <c r="EK40">
        <v>2.2999999999999998</v>
      </c>
      <c r="EL40">
        <v>0.4</v>
      </c>
      <c r="EM40">
        <v>0.1</v>
      </c>
      <c r="EN40">
        <v>0.2</v>
      </c>
      <c r="EO40">
        <v>0.3</v>
      </c>
    </row>
    <row r="41" spans="1:145">
      <c r="A41" s="10">
        <v>29</v>
      </c>
      <c r="B41" s="10" t="s">
        <v>637</v>
      </c>
      <c r="C41" s="11" t="s">
        <v>87</v>
      </c>
      <c r="D41" s="10" t="s">
        <v>638</v>
      </c>
      <c r="E41" s="11" t="s">
        <v>88</v>
      </c>
      <c r="F41" s="12" t="s">
        <v>639</v>
      </c>
      <c r="G41" s="11" t="s">
        <v>89</v>
      </c>
      <c r="H41" s="11" t="s">
        <v>155</v>
      </c>
      <c r="I41" s="10" t="s">
        <v>672</v>
      </c>
      <c r="J41" s="10" t="s">
        <v>92</v>
      </c>
      <c r="K41" s="10">
        <v>100</v>
      </c>
      <c r="L41" s="10">
        <v>82.8</v>
      </c>
      <c r="M41" s="10">
        <v>16.5</v>
      </c>
      <c r="N41" s="10">
        <v>0.7</v>
      </c>
      <c r="O41" s="10">
        <v>98.9</v>
      </c>
      <c r="P41" s="10">
        <v>82.4</v>
      </c>
      <c r="Q41" s="10">
        <v>15.8</v>
      </c>
      <c r="R41" s="10">
        <v>0.7</v>
      </c>
      <c r="S41" s="10">
        <v>1.1000000000000001</v>
      </c>
      <c r="T41" s="10">
        <v>0.4</v>
      </c>
      <c r="U41" s="10">
        <v>0.7</v>
      </c>
      <c r="V41" s="10">
        <v>0</v>
      </c>
      <c r="W41" s="10">
        <v>1.2</v>
      </c>
      <c r="X41" s="10">
        <v>0.5</v>
      </c>
      <c r="Y41" s="10">
        <v>0.8</v>
      </c>
      <c r="Z41" s="10">
        <v>0.4</v>
      </c>
      <c r="AA41" s="10">
        <v>0.4</v>
      </c>
      <c r="AB41" s="10">
        <v>4.8</v>
      </c>
      <c r="AC41" s="10">
        <v>18.8</v>
      </c>
      <c r="AD41" s="10">
        <v>72.8</v>
      </c>
      <c r="AE41" s="10">
        <v>0.2</v>
      </c>
      <c r="AF41" s="10">
        <v>0.2</v>
      </c>
      <c r="AG41" s="10">
        <v>0.1</v>
      </c>
      <c r="AH41" s="10">
        <v>2.9</v>
      </c>
      <c r="AI41" s="10">
        <v>0</v>
      </c>
      <c r="AJ41" s="10">
        <v>6.2</v>
      </c>
      <c r="AK41" s="10">
        <v>14.9</v>
      </c>
      <c r="AL41" s="10">
        <v>0.4</v>
      </c>
      <c r="AM41" s="10">
        <v>59.7</v>
      </c>
      <c r="AN41" s="10">
        <v>15.5</v>
      </c>
      <c r="AO41" s="10">
        <v>0.2</v>
      </c>
      <c r="AP41" s="10">
        <v>1.5</v>
      </c>
      <c r="AQ41" s="10">
        <v>0</v>
      </c>
      <c r="AR41" s="10">
        <v>0.2</v>
      </c>
      <c r="AS41" s="10">
        <v>0.2</v>
      </c>
      <c r="AT41" s="10">
        <v>33.1</v>
      </c>
      <c r="AU41" s="10">
        <v>63.8</v>
      </c>
      <c r="AV41" s="10">
        <v>1.2</v>
      </c>
      <c r="AW41" s="10">
        <v>7.9</v>
      </c>
      <c r="AX41" s="10">
        <v>32.4</v>
      </c>
      <c r="AY41" s="10">
        <v>34.200000000000003</v>
      </c>
      <c r="AZ41" s="10">
        <v>18</v>
      </c>
      <c r="BA41" s="10">
        <v>4.9000000000000004</v>
      </c>
      <c r="BB41" s="10">
        <v>1.5</v>
      </c>
      <c r="BC41" s="10">
        <v>1</v>
      </c>
      <c r="BD41" s="10">
        <v>2.2999999999999998</v>
      </c>
      <c r="BE41" s="10">
        <v>9.3000000000000007</v>
      </c>
      <c r="BF41" s="10">
        <v>16.7</v>
      </c>
      <c r="BG41" s="10">
        <v>28.1</v>
      </c>
      <c r="BH41" s="10">
        <v>20.3</v>
      </c>
      <c r="BI41" s="10">
        <v>19.5</v>
      </c>
      <c r="BJ41" s="10">
        <v>3.8</v>
      </c>
      <c r="BK41" s="10">
        <v>33.1</v>
      </c>
      <c r="BL41" s="10">
        <v>64.2</v>
      </c>
      <c r="BM41" s="10">
        <v>2.7</v>
      </c>
      <c r="BN41" s="10">
        <v>12.4</v>
      </c>
      <c r="BO41" s="10">
        <v>75.2</v>
      </c>
      <c r="BP41" s="10">
        <v>10.1</v>
      </c>
      <c r="BQ41" s="10">
        <v>1.8</v>
      </c>
      <c r="BR41" s="10">
        <v>0.4</v>
      </c>
      <c r="BS41" s="10">
        <v>0.1</v>
      </c>
      <c r="BT41" s="10">
        <v>62.2</v>
      </c>
      <c r="BU41" s="10">
        <v>4.0999999999999996</v>
      </c>
      <c r="BV41" s="10">
        <v>0.2</v>
      </c>
      <c r="BW41" s="10">
        <v>0.4</v>
      </c>
      <c r="BX41" s="10">
        <v>0.5</v>
      </c>
      <c r="BY41" s="10">
        <v>31.7</v>
      </c>
      <c r="BZ41" s="10">
        <v>0</v>
      </c>
      <c r="CA41" s="10">
        <v>0.1</v>
      </c>
      <c r="CB41" s="10">
        <v>0</v>
      </c>
      <c r="CC41" s="10">
        <v>0.8</v>
      </c>
      <c r="CD41" s="10">
        <v>90.9</v>
      </c>
      <c r="CE41" s="10">
        <v>6.2</v>
      </c>
      <c r="CF41" s="10">
        <v>2.9</v>
      </c>
      <c r="CG41" s="10">
        <v>98.5</v>
      </c>
      <c r="CH41" s="10">
        <v>1.2</v>
      </c>
      <c r="CI41" s="10">
        <v>0.1</v>
      </c>
      <c r="CJ41" s="10">
        <v>0.1</v>
      </c>
      <c r="CK41" s="10">
        <v>0</v>
      </c>
      <c r="CL41" s="10">
        <v>0.2</v>
      </c>
      <c r="CM41" s="10">
        <v>98.8</v>
      </c>
      <c r="CN41" s="10">
        <v>97.2</v>
      </c>
      <c r="CO41" s="10">
        <v>1.3</v>
      </c>
      <c r="CP41" s="10">
        <v>0.1</v>
      </c>
      <c r="CQ41" s="10">
        <v>0.1</v>
      </c>
      <c r="CR41" s="10">
        <v>0.1</v>
      </c>
      <c r="CS41" s="10">
        <v>0</v>
      </c>
      <c r="CT41" s="10">
        <v>0</v>
      </c>
      <c r="CU41" s="10">
        <v>0</v>
      </c>
      <c r="CV41" s="10">
        <v>1.2</v>
      </c>
      <c r="CW41" s="10">
        <v>0.7</v>
      </c>
      <c r="CX41" s="10">
        <v>0.5</v>
      </c>
      <c r="CY41" s="10">
        <v>98.6</v>
      </c>
      <c r="CZ41" s="10">
        <v>1</v>
      </c>
      <c r="DA41" s="10">
        <v>0.4</v>
      </c>
      <c r="DB41" s="10">
        <v>97.1</v>
      </c>
      <c r="DC41" s="10">
        <v>2.6</v>
      </c>
      <c r="DD41" s="10">
        <v>0.3</v>
      </c>
      <c r="DE41" s="10">
        <v>2.6</v>
      </c>
      <c r="DF41" s="10">
        <v>0.8</v>
      </c>
      <c r="DG41" s="10">
        <v>0.1</v>
      </c>
      <c r="DH41" s="10">
        <v>0</v>
      </c>
      <c r="DI41" s="10">
        <v>14.2</v>
      </c>
      <c r="DJ41" s="10">
        <v>81.2</v>
      </c>
      <c r="DK41" s="10">
        <v>0.2</v>
      </c>
      <c r="DL41" s="10">
        <v>0.3</v>
      </c>
      <c r="DM41" s="10">
        <v>0.1</v>
      </c>
      <c r="DN41" s="10">
        <v>0.6</v>
      </c>
      <c r="DO41" s="10">
        <v>100</v>
      </c>
      <c r="DP41" s="10">
        <v>98.7</v>
      </c>
      <c r="DQ41" s="10">
        <v>97.3</v>
      </c>
      <c r="DR41" s="10">
        <v>1.4</v>
      </c>
      <c r="DS41" s="10">
        <v>0.7</v>
      </c>
      <c r="DT41" s="10">
        <v>0.6</v>
      </c>
      <c r="DU41" s="10">
        <v>0.1</v>
      </c>
      <c r="DV41" s="10">
        <v>0.6</v>
      </c>
      <c r="DW41" s="10">
        <v>64</v>
      </c>
      <c r="DX41" s="10">
        <v>33.1</v>
      </c>
      <c r="DY41" s="10">
        <v>87.1</v>
      </c>
      <c r="DZ41" s="10">
        <v>13.6</v>
      </c>
      <c r="EA41" s="10">
        <v>17.100000000000001</v>
      </c>
      <c r="EB41" s="10">
        <v>8.3000000000000007</v>
      </c>
      <c r="EC41" s="10">
        <v>77.099999999999994</v>
      </c>
      <c r="ED41" s="10">
        <v>8.3000000000000007</v>
      </c>
      <c r="EE41" s="10">
        <v>23.1</v>
      </c>
      <c r="EF41" s="10">
        <v>50.9</v>
      </c>
      <c r="EG41" s="10">
        <v>12.8</v>
      </c>
      <c r="EH41" s="10">
        <v>18.8</v>
      </c>
      <c r="EI41" s="10">
        <v>1.7</v>
      </c>
      <c r="EJ41">
        <v>94.9</v>
      </c>
      <c r="EK41">
        <v>4.4000000000000004</v>
      </c>
      <c r="EL41">
        <v>0.3</v>
      </c>
      <c r="EM41">
        <v>0.1</v>
      </c>
      <c r="EN41">
        <v>0.2</v>
      </c>
      <c r="EO41">
        <v>0.3</v>
      </c>
    </row>
    <row r="42" spans="1:145">
      <c r="A42" s="10">
        <v>29</v>
      </c>
      <c r="B42" s="10" t="s">
        <v>637</v>
      </c>
      <c r="C42" s="11" t="s">
        <v>87</v>
      </c>
      <c r="D42" s="10" t="s">
        <v>638</v>
      </c>
      <c r="E42" s="11" t="s">
        <v>88</v>
      </c>
      <c r="F42" s="12" t="s">
        <v>639</v>
      </c>
      <c r="G42" s="11" t="s">
        <v>89</v>
      </c>
      <c r="H42" s="11" t="s">
        <v>157</v>
      </c>
      <c r="I42" s="10" t="s">
        <v>673</v>
      </c>
      <c r="J42" s="10" t="s">
        <v>92</v>
      </c>
      <c r="K42" s="10">
        <v>100</v>
      </c>
      <c r="L42" s="10">
        <v>87.1</v>
      </c>
      <c r="M42" s="10">
        <v>12.4</v>
      </c>
      <c r="N42" s="10">
        <v>0.5</v>
      </c>
      <c r="O42" s="10">
        <v>99.8</v>
      </c>
      <c r="P42" s="10">
        <v>87</v>
      </c>
      <c r="Q42" s="10">
        <v>12.3</v>
      </c>
      <c r="R42" s="10">
        <v>0.5</v>
      </c>
      <c r="S42" s="10">
        <v>0.2</v>
      </c>
      <c r="T42" s="10">
        <v>0.1</v>
      </c>
      <c r="U42" s="10">
        <v>0.1</v>
      </c>
      <c r="V42" s="10">
        <v>0</v>
      </c>
      <c r="W42" s="10">
        <v>0.3</v>
      </c>
      <c r="X42" s="10">
        <v>0.2</v>
      </c>
      <c r="Y42" s="10">
        <v>0.2</v>
      </c>
      <c r="Z42" s="10">
        <v>0.7</v>
      </c>
      <c r="AA42" s="10">
        <v>2.2999999999999998</v>
      </c>
      <c r="AB42" s="10">
        <v>3.6</v>
      </c>
      <c r="AC42" s="10">
        <v>8.4</v>
      </c>
      <c r="AD42" s="10">
        <v>84.2</v>
      </c>
      <c r="AE42" s="10">
        <v>0</v>
      </c>
      <c r="AF42" s="10">
        <v>0.1</v>
      </c>
      <c r="AG42" s="10">
        <v>0.2</v>
      </c>
      <c r="AH42" s="10">
        <v>4</v>
      </c>
      <c r="AI42" s="10">
        <v>0</v>
      </c>
      <c r="AJ42" s="10">
        <v>2.4</v>
      </c>
      <c r="AK42" s="10">
        <v>28.3</v>
      </c>
      <c r="AL42" s="10">
        <v>0.3</v>
      </c>
      <c r="AM42" s="10">
        <v>35.1</v>
      </c>
      <c r="AN42" s="10">
        <v>29.5</v>
      </c>
      <c r="AO42" s="10">
        <v>0</v>
      </c>
      <c r="AP42" s="10">
        <v>0.6</v>
      </c>
      <c r="AQ42" s="10">
        <v>0.1</v>
      </c>
      <c r="AR42" s="10">
        <v>0.4</v>
      </c>
      <c r="AS42" s="10">
        <v>0.2</v>
      </c>
      <c r="AT42" s="10">
        <v>33</v>
      </c>
      <c r="AU42" s="10">
        <v>63.8</v>
      </c>
      <c r="AV42" s="10">
        <v>1.8</v>
      </c>
      <c r="AW42" s="10">
        <v>3.3</v>
      </c>
      <c r="AX42" s="10">
        <v>22.1</v>
      </c>
      <c r="AY42" s="10">
        <v>32.799999999999997</v>
      </c>
      <c r="AZ42" s="10">
        <v>25.5</v>
      </c>
      <c r="BA42" s="10">
        <v>8.4</v>
      </c>
      <c r="BB42" s="10">
        <v>3.3</v>
      </c>
      <c r="BC42" s="10">
        <v>4.5999999999999996</v>
      </c>
      <c r="BD42" s="10">
        <v>4.3</v>
      </c>
      <c r="BE42" s="10">
        <v>12</v>
      </c>
      <c r="BF42" s="10">
        <v>21.5</v>
      </c>
      <c r="BG42" s="10">
        <v>31.1</v>
      </c>
      <c r="BH42" s="10">
        <v>15.7</v>
      </c>
      <c r="BI42" s="10">
        <v>12.7</v>
      </c>
      <c r="BJ42" s="10">
        <v>2.7</v>
      </c>
      <c r="BK42" s="10">
        <v>34.5</v>
      </c>
      <c r="BL42" s="10">
        <v>64.2</v>
      </c>
      <c r="BM42" s="10">
        <v>1.3</v>
      </c>
      <c r="BN42" s="10">
        <v>13.4</v>
      </c>
      <c r="BO42" s="10">
        <v>75.599999999999994</v>
      </c>
      <c r="BP42" s="10">
        <v>8.8000000000000007</v>
      </c>
      <c r="BQ42" s="10">
        <v>1.6</v>
      </c>
      <c r="BR42" s="10">
        <v>0.4</v>
      </c>
      <c r="BS42" s="10">
        <v>0.1</v>
      </c>
      <c r="BT42" s="10">
        <v>93.6</v>
      </c>
      <c r="BU42" s="10">
        <v>1.9</v>
      </c>
      <c r="BV42" s="10">
        <v>0.9</v>
      </c>
      <c r="BW42" s="10">
        <v>0.7</v>
      </c>
      <c r="BX42" s="10">
        <v>0.4</v>
      </c>
      <c r="BY42" s="10">
        <v>2.1</v>
      </c>
      <c r="BZ42" s="10">
        <v>0</v>
      </c>
      <c r="CA42" s="10">
        <v>0.1</v>
      </c>
      <c r="CB42" s="10">
        <v>0</v>
      </c>
      <c r="CC42" s="10">
        <v>0.3</v>
      </c>
      <c r="CD42" s="10">
        <v>95.4</v>
      </c>
      <c r="CE42" s="10">
        <v>4</v>
      </c>
      <c r="CF42" s="10">
        <v>0.6</v>
      </c>
      <c r="CG42" s="10">
        <v>99</v>
      </c>
      <c r="CH42" s="10">
        <v>0.4</v>
      </c>
      <c r="CI42" s="10">
        <v>0.5</v>
      </c>
      <c r="CJ42" s="10">
        <v>0</v>
      </c>
      <c r="CK42" s="10">
        <v>0</v>
      </c>
      <c r="CL42" s="10">
        <v>0</v>
      </c>
      <c r="CM42" s="10">
        <v>99.7</v>
      </c>
      <c r="CN42" s="10">
        <v>99.3</v>
      </c>
      <c r="CO42" s="10">
        <v>0.3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0.3</v>
      </c>
      <c r="CW42" s="10">
        <v>0.1</v>
      </c>
      <c r="CX42" s="10">
        <v>0.2</v>
      </c>
      <c r="CY42" s="10">
        <v>99.6</v>
      </c>
      <c r="CZ42" s="10">
        <v>0.1</v>
      </c>
      <c r="DA42" s="10">
        <v>0.2</v>
      </c>
      <c r="DB42" s="10">
        <v>98.7</v>
      </c>
      <c r="DC42" s="10">
        <v>0.3</v>
      </c>
      <c r="DD42" s="10">
        <v>1</v>
      </c>
      <c r="DE42" s="10">
        <v>5.7</v>
      </c>
      <c r="DF42" s="10">
        <v>0.1</v>
      </c>
      <c r="DG42" s="10">
        <v>0</v>
      </c>
      <c r="DH42" s="10">
        <v>0</v>
      </c>
      <c r="DI42" s="10">
        <v>6.9</v>
      </c>
      <c r="DJ42" s="10">
        <v>86.3</v>
      </c>
      <c r="DK42" s="10">
        <v>0.2</v>
      </c>
      <c r="DL42" s="10">
        <v>0.1</v>
      </c>
      <c r="DM42" s="10">
        <v>0.2</v>
      </c>
      <c r="DN42" s="10">
        <v>0.4</v>
      </c>
      <c r="DO42" s="10">
        <v>100</v>
      </c>
      <c r="DP42" s="10">
        <v>98.8</v>
      </c>
      <c r="DQ42" s="10">
        <v>98.6</v>
      </c>
      <c r="DR42" s="10">
        <v>0.2</v>
      </c>
      <c r="DS42" s="10">
        <v>0.7</v>
      </c>
      <c r="DT42" s="10">
        <v>0.5</v>
      </c>
      <c r="DU42" s="10">
        <v>0.2</v>
      </c>
      <c r="DV42" s="10">
        <v>0.4</v>
      </c>
      <c r="DW42" s="10">
        <v>84</v>
      </c>
      <c r="DX42" s="10">
        <v>51.7</v>
      </c>
      <c r="DY42" s="10">
        <v>92.9</v>
      </c>
      <c r="DZ42" s="10">
        <v>28.4</v>
      </c>
      <c r="EA42" s="10">
        <v>21.4</v>
      </c>
      <c r="EB42" s="10">
        <v>12.4</v>
      </c>
      <c r="EC42" s="10">
        <v>62.5</v>
      </c>
      <c r="ED42" s="10">
        <v>22.4</v>
      </c>
      <c r="EE42" s="10">
        <v>29.7</v>
      </c>
      <c r="EF42" s="10">
        <v>59</v>
      </c>
      <c r="EG42" s="10">
        <v>24</v>
      </c>
      <c r="EH42" s="10">
        <v>38.9</v>
      </c>
      <c r="EI42" s="10">
        <v>1</v>
      </c>
      <c r="EJ42">
        <v>95.3</v>
      </c>
      <c r="EK42">
        <v>4.4000000000000004</v>
      </c>
      <c r="EL42">
        <v>0.2</v>
      </c>
      <c r="EM42">
        <v>0</v>
      </c>
      <c r="EN42">
        <v>0.2</v>
      </c>
      <c r="EO42">
        <v>0</v>
      </c>
    </row>
    <row r="43" spans="1:145">
      <c r="A43" s="10">
        <v>29</v>
      </c>
      <c r="B43" s="10" t="s">
        <v>637</v>
      </c>
      <c r="C43" s="11" t="s">
        <v>87</v>
      </c>
      <c r="D43" s="10" t="s">
        <v>638</v>
      </c>
      <c r="E43" s="11" t="s">
        <v>88</v>
      </c>
      <c r="F43" s="12" t="s">
        <v>639</v>
      </c>
      <c r="G43" s="11" t="s">
        <v>89</v>
      </c>
      <c r="H43" s="11" t="s">
        <v>159</v>
      </c>
      <c r="I43" s="10" t="s">
        <v>674</v>
      </c>
      <c r="J43" s="10" t="s">
        <v>92</v>
      </c>
      <c r="K43" s="10">
        <v>100</v>
      </c>
      <c r="L43" s="10">
        <v>85</v>
      </c>
      <c r="M43" s="10">
        <v>12.9</v>
      </c>
      <c r="N43" s="10">
        <v>2.1</v>
      </c>
      <c r="O43" s="10">
        <v>99</v>
      </c>
      <c r="P43" s="10">
        <v>84.5</v>
      </c>
      <c r="Q43" s="10">
        <v>12.4</v>
      </c>
      <c r="R43" s="10">
        <v>2.1</v>
      </c>
      <c r="S43" s="10">
        <v>1</v>
      </c>
      <c r="T43" s="10">
        <v>0.5</v>
      </c>
      <c r="U43" s="10">
        <v>0.5</v>
      </c>
      <c r="V43" s="10">
        <v>0</v>
      </c>
      <c r="W43" s="10">
        <v>0.4</v>
      </c>
      <c r="X43" s="10">
        <v>0.1</v>
      </c>
      <c r="Y43" s="10">
        <v>0.8</v>
      </c>
      <c r="Z43" s="10">
        <v>1.2</v>
      </c>
      <c r="AA43" s="10">
        <v>0.1</v>
      </c>
      <c r="AB43" s="10">
        <v>1.4</v>
      </c>
      <c r="AC43" s="10">
        <v>10.4</v>
      </c>
      <c r="AD43" s="10">
        <v>85.6</v>
      </c>
      <c r="AE43" s="10">
        <v>0</v>
      </c>
      <c r="AF43" s="10">
        <v>0.2</v>
      </c>
      <c r="AG43" s="10">
        <v>0</v>
      </c>
      <c r="AH43" s="10">
        <v>4.0999999999999996</v>
      </c>
      <c r="AI43" s="10">
        <v>0</v>
      </c>
      <c r="AJ43" s="10">
        <v>4.9000000000000004</v>
      </c>
      <c r="AK43" s="10">
        <v>25.4</v>
      </c>
      <c r="AL43" s="10">
        <v>1.6</v>
      </c>
      <c r="AM43" s="10">
        <v>41.6</v>
      </c>
      <c r="AN43" s="10">
        <v>22</v>
      </c>
      <c r="AO43" s="10">
        <v>0.2</v>
      </c>
      <c r="AP43" s="10">
        <v>1.1000000000000001</v>
      </c>
      <c r="AQ43" s="10">
        <v>0</v>
      </c>
      <c r="AR43" s="10">
        <v>0.1</v>
      </c>
      <c r="AS43" s="10">
        <v>3.6</v>
      </c>
      <c r="AT43" s="10">
        <v>23.4</v>
      </c>
      <c r="AU43" s="10">
        <v>71.2</v>
      </c>
      <c r="AV43" s="10">
        <v>0.5</v>
      </c>
      <c r="AW43" s="10">
        <v>3.8</v>
      </c>
      <c r="AX43" s="10">
        <v>20.2</v>
      </c>
      <c r="AY43" s="10">
        <v>25.3</v>
      </c>
      <c r="AZ43" s="10">
        <v>26.9</v>
      </c>
      <c r="BA43" s="10">
        <v>13.8</v>
      </c>
      <c r="BB43" s="10">
        <v>5</v>
      </c>
      <c r="BC43" s="10">
        <v>5</v>
      </c>
      <c r="BD43" s="10">
        <v>5.7</v>
      </c>
      <c r="BE43" s="10">
        <v>14.1</v>
      </c>
      <c r="BF43" s="10">
        <v>22.1</v>
      </c>
      <c r="BG43" s="10">
        <v>29.4</v>
      </c>
      <c r="BH43" s="10">
        <v>14.3</v>
      </c>
      <c r="BI43" s="10">
        <v>12</v>
      </c>
      <c r="BJ43" s="10">
        <v>2.4</v>
      </c>
      <c r="BK43" s="10">
        <v>45.6</v>
      </c>
      <c r="BL43" s="10">
        <v>45.5</v>
      </c>
      <c r="BM43" s="10">
        <v>8.9</v>
      </c>
      <c r="BN43" s="10">
        <v>16.600000000000001</v>
      </c>
      <c r="BO43" s="10">
        <v>71.8</v>
      </c>
      <c r="BP43" s="10">
        <v>9.9</v>
      </c>
      <c r="BQ43" s="10">
        <v>1.5</v>
      </c>
      <c r="BR43" s="10">
        <v>0.2</v>
      </c>
      <c r="BS43" s="10">
        <v>0</v>
      </c>
      <c r="BT43" s="10">
        <v>88.8</v>
      </c>
      <c r="BU43" s="10">
        <v>0.9</v>
      </c>
      <c r="BV43" s="10">
        <v>0.1</v>
      </c>
      <c r="BW43" s="10">
        <v>0</v>
      </c>
      <c r="BX43" s="10">
        <v>0.1</v>
      </c>
      <c r="BY43" s="10">
        <v>9.6999999999999993</v>
      </c>
      <c r="BZ43" s="10">
        <v>0</v>
      </c>
      <c r="CA43" s="10">
        <v>0</v>
      </c>
      <c r="CB43" s="10">
        <v>0.1</v>
      </c>
      <c r="CC43" s="10">
        <v>0.2</v>
      </c>
      <c r="CD43" s="10">
        <v>94.6</v>
      </c>
      <c r="CE43" s="10">
        <v>2.5</v>
      </c>
      <c r="CF43" s="10">
        <v>2.9</v>
      </c>
      <c r="CG43" s="10">
        <v>98.8</v>
      </c>
      <c r="CH43" s="10">
        <v>0.9</v>
      </c>
      <c r="CI43" s="10">
        <v>0.1</v>
      </c>
      <c r="CJ43" s="10">
        <v>0.1</v>
      </c>
      <c r="CK43" s="10">
        <v>0</v>
      </c>
      <c r="CL43" s="10">
        <v>0.2</v>
      </c>
      <c r="CM43" s="10">
        <v>99.2</v>
      </c>
      <c r="CN43" s="10">
        <v>97.9</v>
      </c>
      <c r="CO43" s="10">
        <v>0.7</v>
      </c>
      <c r="CP43" s="10">
        <v>0.5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0.8</v>
      </c>
      <c r="CW43" s="10">
        <v>0.4</v>
      </c>
      <c r="CX43" s="10">
        <v>0.5</v>
      </c>
      <c r="CY43" s="10">
        <v>97</v>
      </c>
      <c r="CZ43" s="10">
        <v>2</v>
      </c>
      <c r="DA43" s="10">
        <v>1</v>
      </c>
      <c r="DB43" s="10">
        <v>96.7</v>
      </c>
      <c r="DC43" s="10">
        <v>0.4</v>
      </c>
      <c r="DD43" s="10">
        <v>2.9</v>
      </c>
      <c r="DE43" s="10">
        <v>4.5</v>
      </c>
      <c r="DF43" s="10">
        <v>0.1</v>
      </c>
      <c r="DG43" s="10">
        <v>0.1</v>
      </c>
      <c r="DH43" s="10">
        <v>0.1</v>
      </c>
      <c r="DI43" s="10">
        <v>4.3</v>
      </c>
      <c r="DJ43" s="10">
        <v>89.5</v>
      </c>
      <c r="DK43" s="10">
        <v>0.3</v>
      </c>
      <c r="DL43" s="10">
        <v>0.1</v>
      </c>
      <c r="DM43" s="10">
        <v>0.1</v>
      </c>
      <c r="DN43" s="10">
        <v>0.9</v>
      </c>
      <c r="DO43" s="10">
        <v>100</v>
      </c>
      <c r="DP43" s="10">
        <v>98.9</v>
      </c>
      <c r="DQ43" s="10">
        <v>95.9</v>
      </c>
      <c r="DR43" s="10">
        <v>3</v>
      </c>
      <c r="DS43" s="10">
        <v>0.1</v>
      </c>
      <c r="DT43" s="10">
        <v>0</v>
      </c>
      <c r="DU43" s="10">
        <v>0.1</v>
      </c>
      <c r="DV43" s="10">
        <v>0.9</v>
      </c>
      <c r="DW43" s="10">
        <v>90.9</v>
      </c>
      <c r="DX43" s="10">
        <v>66.7</v>
      </c>
      <c r="DY43" s="10">
        <v>91.6</v>
      </c>
      <c r="DZ43" s="10">
        <v>43.5</v>
      </c>
      <c r="EA43" s="10">
        <v>19.7</v>
      </c>
      <c r="EB43" s="10">
        <v>19.899999999999999</v>
      </c>
      <c r="EC43" s="10">
        <v>40.4</v>
      </c>
      <c r="ED43" s="10">
        <v>37.1</v>
      </c>
      <c r="EE43" s="10">
        <v>29.1</v>
      </c>
      <c r="EF43" s="10">
        <v>56.7</v>
      </c>
      <c r="EG43" s="10">
        <v>38</v>
      </c>
      <c r="EH43" s="10">
        <v>50.5</v>
      </c>
      <c r="EI43" s="10">
        <v>1</v>
      </c>
      <c r="EJ43">
        <v>95.1</v>
      </c>
      <c r="EK43">
        <v>4.4000000000000004</v>
      </c>
      <c r="EL43">
        <v>0.2</v>
      </c>
      <c r="EM43">
        <v>0.1</v>
      </c>
      <c r="EN43">
        <v>0.1</v>
      </c>
      <c r="EO43">
        <v>0.2</v>
      </c>
    </row>
    <row r="44" spans="1:145">
      <c r="A44" s="10">
        <v>29</v>
      </c>
      <c r="B44" s="10" t="s">
        <v>637</v>
      </c>
      <c r="C44" s="11" t="s">
        <v>87</v>
      </c>
      <c r="D44" s="10" t="s">
        <v>638</v>
      </c>
      <c r="E44" s="11" t="s">
        <v>88</v>
      </c>
      <c r="F44" s="12" t="s">
        <v>639</v>
      </c>
      <c r="G44" s="11" t="s">
        <v>89</v>
      </c>
      <c r="H44" s="11" t="s">
        <v>161</v>
      </c>
      <c r="I44" s="10" t="s">
        <v>675</v>
      </c>
      <c r="J44" s="10" t="s">
        <v>92</v>
      </c>
      <c r="K44" s="10">
        <v>100</v>
      </c>
      <c r="L44" s="10">
        <v>78.400000000000006</v>
      </c>
      <c r="M44" s="10">
        <v>20.5</v>
      </c>
      <c r="N44" s="10">
        <v>1.1000000000000001</v>
      </c>
      <c r="O44" s="10">
        <v>99.2</v>
      </c>
      <c r="P44" s="10">
        <v>77.900000000000006</v>
      </c>
      <c r="Q44" s="10">
        <v>20.2</v>
      </c>
      <c r="R44" s="10">
        <v>1.1000000000000001</v>
      </c>
      <c r="S44" s="10">
        <v>0.8</v>
      </c>
      <c r="T44" s="10">
        <v>0.5</v>
      </c>
      <c r="U44" s="10">
        <v>0.3</v>
      </c>
      <c r="V44" s="10">
        <v>0</v>
      </c>
      <c r="W44" s="10">
        <v>1.4</v>
      </c>
      <c r="X44" s="10">
        <v>0.1</v>
      </c>
      <c r="Y44" s="10">
        <v>0.4</v>
      </c>
      <c r="Z44" s="10">
        <v>0.7</v>
      </c>
      <c r="AA44" s="10">
        <v>0.2</v>
      </c>
      <c r="AB44" s="10">
        <v>2.7</v>
      </c>
      <c r="AC44" s="10">
        <v>18.399999999999999</v>
      </c>
      <c r="AD44" s="10">
        <v>76.099999999999994</v>
      </c>
      <c r="AE44" s="10">
        <v>0.1</v>
      </c>
      <c r="AF44" s="10">
        <v>0.4</v>
      </c>
      <c r="AG44" s="10">
        <v>0.1</v>
      </c>
      <c r="AH44" s="10">
        <v>3.8</v>
      </c>
      <c r="AI44" s="10">
        <v>0</v>
      </c>
      <c r="AJ44" s="10">
        <v>4.4000000000000004</v>
      </c>
      <c r="AK44" s="10">
        <v>21.7</v>
      </c>
      <c r="AL44" s="10">
        <v>0.4</v>
      </c>
      <c r="AM44" s="10">
        <v>43.3</v>
      </c>
      <c r="AN44" s="10">
        <v>25.5</v>
      </c>
      <c r="AO44" s="10">
        <v>0.4</v>
      </c>
      <c r="AP44" s="10">
        <v>1.9</v>
      </c>
      <c r="AQ44" s="10">
        <v>0</v>
      </c>
      <c r="AR44" s="10">
        <v>0.3</v>
      </c>
      <c r="AS44" s="10">
        <v>0.8</v>
      </c>
      <c r="AT44" s="10">
        <v>32.799999999999997</v>
      </c>
      <c r="AU44" s="10">
        <v>63.7</v>
      </c>
      <c r="AV44" s="10">
        <v>0.4</v>
      </c>
      <c r="AW44" s="10">
        <v>3.3</v>
      </c>
      <c r="AX44" s="10">
        <v>32</v>
      </c>
      <c r="AY44" s="10">
        <v>36.4</v>
      </c>
      <c r="AZ44" s="10">
        <v>20.2</v>
      </c>
      <c r="BA44" s="10">
        <v>5.9</v>
      </c>
      <c r="BB44" s="10">
        <v>1.4</v>
      </c>
      <c r="BC44" s="10">
        <v>1</v>
      </c>
      <c r="BD44" s="10">
        <v>4.9000000000000004</v>
      </c>
      <c r="BE44" s="10">
        <v>13.3</v>
      </c>
      <c r="BF44" s="10">
        <v>23.3</v>
      </c>
      <c r="BG44" s="10">
        <v>30.4</v>
      </c>
      <c r="BH44" s="10">
        <v>14.2</v>
      </c>
      <c r="BI44" s="10">
        <v>11.6</v>
      </c>
      <c r="BJ44" s="10">
        <v>2.2999999999999998</v>
      </c>
      <c r="BK44" s="10">
        <v>34.4</v>
      </c>
      <c r="BL44" s="10">
        <v>63.9</v>
      </c>
      <c r="BM44" s="10">
        <v>1.7</v>
      </c>
      <c r="BN44" s="10">
        <v>16</v>
      </c>
      <c r="BO44" s="10">
        <v>73.400000000000006</v>
      </c>
      <c r="BP44" s="10">
        <v>8.9</v>
      </c>
      <c r="BQ44" s="10">
        <v>1.4</v>
      </c>
      <c r="BR44" s="10">
        <v>0.3</v>
      </c>
      <c r="BS44" s="10">
        <v>0</v>
      </c>
      <c r="BT44" s="10">
        <v>81.900000000000006</v>
      </c>
      <c r="BU44" s="10">
        <v>7.8</v>
      </c>
      <c r="BV44" s="10">
        <v>0.6</v>
      </c>
      <c r="BW44" s="10">
        <v>1</v>
      </c>
      <c r="BX44" s="10">
        <v>0.8</v>
      </c>
      <c r="BY44" s="10">
        <v>7.5</v>
      </c>
      <c r="BZ44" s="10">
        <v>0.1</v>
      </c>
      <c r="CA44" s="10">
        <v>0</v>
      </c>
      <c r="CB44" s="10">
        <v>0.1</v>
      </c>
      <c r="CC44" s="10">
        <v>0.1</v>
      </c>
      <c r="CD44" s="10">
        <v>84.2</v>
      </c>
      <c r="CE44" s="10">
        <v>13.1</v>
      </c>
      <c r="CF44" s="10">
        <v>2.7</v>
      </c>
      <c r="CG44" s="10">
        <v>97.7</v>
      </c>
      <c r="CH44" s="10">
        <v>2</v>
      </c>
      <c r="CI44" s="10">
        <v>0</v>
      </c>
      <c r="CJ44" s="10">
        <v>0.1</v>
      </c>
      <c r="CK44" s="10">
        <v>0</v>
      </c>
      <c r="CL44" s="10">
        <v>0.1</v>
      </c>
      <c r="CM44" s="10">
        <v>95.9</v>
      </c>
      <c r="CN44" s="10">
        <v>89</v>
      </c>
      <c r="CO44" s="10">
        <v>0.8</v>
      </c>
      <c r="CP44" s="10">
        <v>0.1</v>
      </c>
      <c r="CQ44" s="10">
        <v>5.7</v>
      </c>
      <c r="CR44" s="10">
        <v>0.3</v>
      </c>
      <c r="CS44" s="10">
        <v>0.1</v>
      </c>
      <c r="CT44" s="10">
        <v>0</v>
      </c>
      <c r="CU44" s="10">
        <v>0</v>
      </c>
      <c r="CV44" s="10">
        <v>4.0999999999999996</v>
      </c>
      <c r="CW44" s="10">
        <v>2.2000000000000002</v>
      </c>
      <c r="CX44" s="10">
        <v>1.9</v>
      </c>
      <c r="CY44" s="10">
        <v>97.5</v>
      </c>
      <c r="CZ44" s="10">
        <v>1.6</v>
      </c>
      <c r="DA44" s="10">
        <v>0.9</v>
      </c>
      <c r="DB44" s="10">
        <v>95.6</v>
      </c>
      <c r="DC44" s="10">
        <v>3.5</v>
      </c>
      <c r="DD44" s="10">
        <v>0.8</v>
      </c>
      <c r="DE44" s="10">
        <v>3.8</v>
      </c>
      <c r="DF44" s="10">
        <v>0.4</v>
      </c>
      <c r="DG44" s="10">
        <v>0</v>
      </c>
      <c r="DH44" s="10">
        <v>0</v>
      </c>
      <c r="DI44" s="10">
        <v>11.3</v>
      </c>
      <c r="DJ44" s="10">
        <v>83.2</v>
      </c>
      <c r="DK44" s="10">
        <v>0.2</v>
      </c>
      <c r="DL44" s="10">
        <v>0.1</v>
      </c>
      <c r="DM44" s="10">
        <v>0</v>
      </c>
      <c r="DN44" s="10">
        <v>0.9</v>
      </c>
      <c r="DO44" s="10">
        <v>100</v>
      </c>
      <c r="DP44" s="10">
        <v>98.5</v>
      </c>
      <c r="DQ44" s="10">
        <v>96.2</v>
      </c>
      <c r="DR44" s="10">
        <v>2.4</v>
      </c>
      <c r="DS44" s="10">
        <v>0.6</v>
      </c>
      <c r="DT44" s="10">
        <v>0.1</v>
      </c>
      <c r="DU44" s="10">
        <v>0.4</v>
      </c>
      <c r="DV44" s="10">
        <v>0.9</v>
      </c>
      <c r="DW44" s="10">
        <v>81.3</v>
      </c>
      <c r="DX44" s="10">
        <v>47.2</v>
      </c>
      <c r="DY44" s="10">
        <v>88.1</v>
      </c>
      <c r="DZ44" s="10">
        <v>20.9</v>
      </c>
      <c r="EA44" s="10">
        <v>24.7</v>
      </c>
      <c r="EB44" s="10">
        <v>10.5</v>
      </c>
      <c r="EC44" s="10">
        <v>64.400000000000006</v>
      </c>
      <c r="ED44" s="10">
        <v>20.3</v>
      </c>
      <c r="EE44" s="10">
        <v>24.9</v>
      </c>
      <c r="EF44" s="10">
        <v>50.9</v>
      </c>
      <c r="EG44" s="10">
        <v>16.7</v>
      </c>
      <c r="EH44" s="10">
        <v>29.8</v>
      </c>
      <c r="EI44" s="10">
        <v>1.5</v>
      </c>
      <c r="EJ44">
        <v>94.6</v>
      </c>
      <c r="EK44">
        <v>3.8</v>
      </c>
      <c r="EL44">
        <v>1</v>
      </c>
      <c r="EM44">
        <v>0.6</v>
      </c>
      <c r="EN44">
        <v>0.4</v>
      </c>
      <c r="EO44">
        <v>0.5</v>
      </c>
    </row>
    <row r="45" spans="1:145">
      <c r="A45" s="10">
        <v>29</v>
      </c>
      <c r="B45" s="10" t="s">
        <v>637</v>
      </c>
      <c r="C45" s="11" t="s">
        <v>87</v>
      </c>
      <c r="D45" s="10" t="s">
        <v>638</v>
      </c>
      <c r="E45" s="11" t="s">
        <v>88</v>
      </c>
      <c r="F45" s="12" t="s">
        <v>639</v>
      </c>
      <c r="G45" s="11" t="s">
        <v>89</v>
      </c>
      <c r="H45" s="11" t="s">
        <v>163</v>
      </c>
      <c r="I45" s="10" t="s">
        <v>676</v>
      </c>
      <c r="J45" s="10" t="s">
        <v>92</v>
      </c>
      <c r="K45" s="10">
        <v>100</v>
      </c>
      <c r="L45" s="10">
        <v>67.2</v>
      </c>
      <c r="M45" s="10">
        <v>31.6</v>
      </c>
      <c r="N45" s="10">
        <v>1.3</v>
      </c>
      <c r="O45" s="10">
        <v>99.7</v>
      </c>
      <c r="P45" s="10">
        <v>67.099999999999994</v>
      </c>
      <c r="Q45" s="10">
        <v>31.4</v>
      </c>
      <c r="R45" s="10">
        <v>1.3</v>
      </c>
      <c r="S45" s="10">
        <v>0.3</v>
      </c>
      <c r="T45" s="10">
        <v>0.1</v>
      </c>
      <c r="U45" s="10">
        <v>0.2</v>
      </c>
      <c r="V45" s="10">
        <v>0</v>
      </c>
      <c r="W45" s="10">
        <v>0.3</v>
      </c>
      <c r="X45" s="10">
        <v>0.2</v>
      </c>
      <c r="Y45" s="10">
        <v>0.4</v>
      </c>
      <c r="Z45" s="10">
        <v>0.3</v>
      </c>
      <c r="AA45" s="10">
        <v>0.2</v>
      </c>
      <c r="AB45" s="10">
        <v>2.5</v>
      </c>
      <c r="AC45" s="10">
        <v>19.5</v>
      </c>
      <c r="AD45" s="10">
        <v>76.5</v>
      </c>
      <c r="AE45" s="10">
        <v>0</v>
      </c>
      <c r="AF45" s="10">
        <v>0.1</v>
      </c>
      <c r="AG45" s="10">
        <v>0</v>
      </c>
      <c r="AH45" s="10">
        <v>3.8</v>
      </c>
      <c r="AI45" s="10">
        <v>0</v>
      </c>
      <c r="AJ45" s="10">
        <v>9.1</v>
      </c>
      <c r="AK45" s="10">
        <v>11.4</v>
      </c>
      <c r="AL45" s="10">
        <v>0.2</v>
      </c>
      <c r="AM45" s="10">
        <v>52.7</v>
      </c>
      <c r="AN45" s="10">
        <v>22.6</v>
      </c>
      <c r="AO45" s="10">
        <v>0.1</v>
      </c>
      <c r="AP45" s="10">
        <v>0.8</v>
      </c>
      <c r="AQ45" s="10">
        <v>0</v>
      </c>
      <c r="AR45" s="10">
        <v>0.1</v>
      </c>
      <c r="AS45" s="10">
        <v>0.3</v>
      </c>
      <c r="AT45" s="10">
        <v>42.6</v>
      </c>
      <c r="AU45" s="10">
        <v>55.8</v>
      </c>
      <c r="AV45" s="10">
        <v>0.4</v>
      </c>
      <c r="AW45" s="10">
        <v>4.5999999999999996</v>
      </c>
      <c r="AX45" s="10">
        <v>36.1</v>
      </c>
      <c r="AY45" s="10">
        <v>35.4</v>
      </c>
      <c r="AZ45" s="10">
        <v>17.3</v>
      </c>
      <c r="BA45" s="10">
        <v>4.2</v>
      </c>
      <c r="BB45" s="10">
        <v>1.7</v>
      </c>
      <c r="BC45" s="10">
        <v>0.7</v>
      </c>
      <c r="BD45" s="10">
        <v>5.4</v>
      </c>
      <c r="BE45" s="10">
        <v>12.3</v>
      </c>
      <c r="BF45" s="10">
        <v>21</v>
      </c>
      <c r="BG45" s="10">
        <v>30.2</v>
      </c>
      <c r="BH45" s="10">
        <v>15.6</v>
      </c>
      <c r="BI45" s="10">
        <v>12.9</v>
      </c>
      <c r="BJ45" s="10">
        <v>2.5</v>
      </c>
      <c r="BK45" s="10">
        <v>25.1</v>
      </c>
      <c r="BL45" s="10">
        <v>72</v>
      </c>
      <c r="BM45" s="10">
        <v>2.8</v>
      </c>
      <c r="BN45" s="10">
        <v>16</v>
      </c>
      <c r="BO45" s="10">
        <v>74.7</v>
      </c>
      <c r="BP45" s="10">
        <v>7.5</v>
      </c>
      <c r="BQ45" s="10">
        <v>1.5</v>
      </c>
      <c r="BR45" s="10">
        <v>0.3</v>
      </c>
      <c r="BS45" s="10">
        <v>0</v>
      </c>
      <c r="BT45" s="10">
        <v>87.9</v>
      </c>
      <c r="BU45" s="10">
        <v>8.8000000000000007</v>
      </c>
      <c r="BV45" s="10">
        <v>0.2</v>
      </c>
      <c r="BW45" s="10">
        <v>0.2</v>
      </c>
      <c r="BX45" s="10">
        <v>0.1</v>
      </c>
      <c r="BY45" s="10">
        <v>2.4</v>
      </c>
      <c r="BZ45" s="10">
        <v>0</v>
      </c>
      <c r="CA45" s="10">
        <v>0</v>
      </c>
      <c r="CB45" s="10">
        <v>0</v>
      </c>
      <c r="CC45" s="10">
        <v>0.2</v>
      </c>
      <c r="CD45" s="10">
        <v>87.3</v>
      </c>
      <c r="CE45" s="10">
        <v>10.5</v>
      </c>
      <c r="CF45" s="10">
        <v>2.2000000000000002</v>
      </c>
      <c r="CG45" s="10">
        <v>99</v>
      </c>
      <c r="CH45" s="10">
        <v>0.9</v>
      </c>
      <c r="CI45" s="10">
        <v>0</v>
      </c>
      <c r="CJ45" s="10">
        <v>0</v>
      </c>
      <c r="CK45" s="10">
        <v>0</v>
      </c>
      <c r="CL45" s="10">
        <v>0</v>
      </c>
      <c r="CM45" s="10">
        <v>96.4</v>
      </c>
      <c r="CN45" s="10">
        <v>94.2</v>
      </c>
      <c r="CO45" s="10">
        <v>2</v>
      </c>
      <c r="CP45" s="10">
        <v>0</v>
      </c>
      <c r="CQ45" s="10">
        <v>0.1</v>
      </c>
      <c r="CR45" s="10">
        <v>0</v>
      </c>
      <c r="CS45" s="10">
        <v>0</v>
      </c>
      <c r="CT45" s="10">
        <v>0</v>
      </c>
      <c r="CU45" s="10">
        <v>0</v>
      </c>
      <c r="CV45" s="10">
        <v>3.6</v>
      </c>
      <c r="CW45" s="10">
        <v>3.4</v>
      </c>
      <c r="CX45" s="10">
        <v>0.2</v>
      </c>
      <c r="CY45" s="10">
        <v>97</v>
      </c>
      <c r="CZ45" s="10">
        <v>1.6</v>
      </c>
      <c r="DA45" s="10">
        <v>1.4</v>
      </c>
      <c r="DB45" s="10">
        <v>97.3</v>
      </c>
      <c r="DC45" s="10">
        <v>2.5</v>
      </c>
      <c r="DD45" s="10">
        <v>0.2</v>
      </c>
      <c r="DE45" s="10">
        <v>3.5</v>
      </c>
      <c r="DF45" s="10">
        <v>0.2</v>
      </c>
      <c r="DG45" s="10">
        <v>0</v>
      </c>
      <c r="DH45" s="10">
        <v>0</v>
      </c>
      <c r="DI45" s="10">
        <v>16.2</v>
      </c>
      <c r="DJ45" s="10">
        <v>78.3</v>
      </c>
      <c r="DK45" s="10">
        <v>0.2</v>
      </c>
      <c r="DL45" s="10">
        <v>0.1</v>
      </c>
      <c r="DM45" s="10">
        <v>0</v>
      </c>
      <c r="DN45" s="10">
        <v>1.5</v>
      </c>
      <c r="DO45" s="10">
        <v>100</v>
      </c>
      <c r="DP45" s="10">
        <v>98.2</v>
      </c>
      <c r="DQ45" s="10">
        <v>95.1</v>
      </c>
      <c r="DR45" s="10">
        <v>3.1</v>
      </c>
      <c r="DS45" s="10">
        <v>0.3</v>
      </c>
      <c r="DT45" s="10">
        <v>0.2</v>
      </c>
      <c r="DU45" s="10">
        <v>0.1</v>
      </c>
      <c r="DV45" s="10">
        <v>1.5</v>
      </c>
      <c r="DW45" s="10">
        <v>68.900000000000006</v>
      </c>
      <c r="DX45" s="10">
        <v>34.5</v>
      </c>
      <c r="DY45" s="10">
        <v>85.1</v>
      </c>
      <c r="DZ45" s="10">
        <v>10.9</v>
      </c>
      <c r="EA45" s="10">
        <v>18.7</v>
      </c>
      <c r="EB45" s="10">
        <v>10.9</v>
      </c>
      <c r="EC45" s="10">
        <v>73.900000000000006</v>
      </c>
      <c r="ED45" s="10">
        <v>8.5</v>
      </c>
      <c r="EE45" s="10">
        <v>22.3</v>
      </c>
      <c r="EF45" s="10">
        <v>41.1</v>
      </c>
      <c r="EG45" s="10">
        <v>9.3000000000000007</v>
      </c>
      <c r="EH45" s="10">
        <v>15.7</v>
      </c>
      <c r="EI45" s="10">
        <v>1.8</v>
      </c>
      <c r="EJ45">
        <v>95.7</v>
      </c>
      <c r="EK45">
        <v>3.9</v>
      </c>
      <c r="EL45">
        <v>0.3</v>
      </c>
      <c r="EM45">
        <v>0.2</v>
      </c>
      <c r="EN45">
        <v>0</v>
      </c>
      <c r="EO45">
        <v>0.1</v>
      </c>
    </row>
    <row r="46" spans="1:145">
      <c r="A46" s="10">
        <v>29</v>
      </c>
      <c r="B46" s="10" t="s">
        <v>637</v>
      </c>
      <c r="C46" s="11" t="s">
        <v>87</v>
      </c>
      <c r="D46" s="10" t="s">
        <v>638</v>
      </c>
      <c r="E46" s="11" t="s">
        <v>88</v>
      </c>
      <c r="F46" s="12" t="s">
        <v>639</v>
      </c>
      <c r="G46" s="11" t="s">
        <v>89</v>
      </c>
      <c r="H46" s="11" t="s">
        <v>165</v>
      </c>
      <c r="I46" s="10" t="s">
        <v>677</v>
      </c>
      <c r="J46" s="10" t="s">
        <v>92</v>
      </c>
      <c r="K46" s="10">
        <v>100</v>
      </c>
      <c r="L46" s="10">
        <v>67.599999999999994</v>
      </c>
      <c r="M46" s="10">
        <v>26.8</v>
      </c>
      <c r="N46" s="10">
        <v>5.6</v>
      </c>
      <c r="O46" s="10">
        <v>99.4</v>
      </c>
      <c r="P46" s="10">
        <v>67.400000000000006</v>
      </c>
      <c r="Q46" s="10">
        <v>26.5</v>
      </c>
      <c r="R46" s="10">
        <v>5.6</v>
      </c>
      <c r="S46" s="10">
        <v>0.6</v>
      </c>
      <c r="T46" s="10">
        <v>0.2</v>
      </c>
      <c r="U46" s="10">
        <v>0.4</v>
      </c>
      <c r="V46" s="10">
        <v>0</v>
      </c>
      <c r="W46" s="10">
        <v>2.7</v>
      </c>
      <c r="X46" s="10">
        <v>0.5</v>
      </c>
      <c r="Y46" s="10">
        <v>1.1000000000000001</v>
      </c>
      <c r="Z46" s="10">
        <v>2.2000000000000002</v>
      </c>
      <c r="AA46" s="10">
        <v>0.1</v>
      </c>
      <c r="AB46" s="10">
        <v>3.2</v>
      </c>
      <c r="AC46" s="10">
        <v>24</v>
      </c>
      <c r="AD46" s="10">
        <v>62.5</v>
      </c>
      <c r="AE46" s="10">
        <v>3.8</v>
      </c>
      <c r="AF46" s="10">
        <v>1.2</v>
      </c>
      <c r="AG46" s="10">
        <v>0.4</v>
      </c>
      <c r="AH46" s="10">
        <v>14.7</v>
      </c>
      <c r="AI46" s="10">
        <v>0.1</v>
      </c>
      <c r="AJ46" s="10">
        <v>5.9</v>
      </c>
      <c r="AK46" s="10">
        <v>17.3</v>
      </c>
      <c r="AL46" s="10">
        <v>0.2</v>
      </c>
      <c r="AM46" s="10">
        <v>41.9</v>
      </c>
      <c r="AN46" s="10">
        <v>14.8</v>
      </c>
      <c r="AO46" s="10">
        <v>3.6</v>
      </c>
      <c r="AP46" s="10">
        <v>14.9</v>
      </c>
      <c r="AQ46" s="10">
        <v>0.1</v>
      </c>
      <c r="AR46" s="10">
        <v>0.1</v>
      </c>
      <c r="AS46" s="10">
        <v>0.3</v>
      </c>
      <c r="AT46" s="10">
        <v>47.8</v>
      </c>
      <c r="AU46" s="10">
        <v>36.4</v>
      </c>
      <c r="AV46" s="10">
        <v>0.4</v>
      </c>
      <c r="AW46" s="10">
        <v>18.100000000000001</v>
      </c>
      <c r="AX46" s="10">
        <v>36.5</v>
      </c>
      <c r="AY46" s="10">
        <v>24.7</v>
      </c>
      <c r="AZ46" s="10">
        <v>15.4</v>
      </c>
      <c r="BA46" s="10">
        <v>3.8</v>
      </c>
      <c r="BB46" s="10">
        <v>0.7</v>
      </c>
      <c r="BC46" s="10">
        <v>0.8</v>
      </c>
      <c r="BD46" s="10">
        <v>4.8</v>
      </c>
      <c r="BE46" s="10">
        <v>13.5</v>
      </c>
      <c r="BF46" s="10">
        <v>23.2</v>
      </c>
      <c r="BG46" s="10">
        <v>30.4</v>
      </c>
      <c r="BH46" s="10">
        <v>15</v>
      </c>
      <c r="BI46" s="10">
        <v>11.4</v>
      </c>
      <c r="BJ46" s="10">
        <v>1.7</v>
      </c>
      <c r="BK46" s="10">
        <v>32.6</v>
      </c>
      <c r="BL46" s="10">
        <v>63.5</v>
      </c>
      <c r="BM46" s="10">
        <v>3.9</v>
      </c>
      <c r="BN46" s="10">
        <v>20.8</v>
      </c>
      <c r="BO46" s="10">
        <v>72.599999999999994</v>
      </c>
      <c r="BP46" s="10">
        <v>5.7</v>
      </c>
      <c r="BQ46" s="10">
        <v>0.7</v>
      </c>
      <c r="BR46" s="10">
        <v>0.2</v>
      </c>
      <c r="BS46" s="10">
        <v>0</v>
      </c>
      <c r="BT46" s="10">
        <v>69.3</v>
      </c>
      <c r="BU46" s="10">
        <v>5.2</v>
      </c>
      <c r="BV46" s="10">
        <v>0.2</v>
      </c>
      <c r="BW46" s="10">
        <v>0</v>
      </c>
      <c r="BX46" s="10">
        <v>0</v>
      </c>
      <c r="BY46" s="10">
        <v>11.8</v>
      </c>
      <c r="BZ46" s="10">
        <v>0</v>
      </c>
      <c r="CA46" s="10">
        <v>0</v>
      </c>
      <c r="CB46" s="10">
        <v>0</v>
      </c>
      <c r="CC46" s="10">
        <v>13.5</v>
      </c>
      <c r="CD46" s="10">
        <v>73.8</v>
      </c>
      <c r="CE46" s="10">
        <v>9.9</v>
      </c>
      <c r="CF46" s="10">
        <v>16.3</v>
      </c>
      <c r="CG46" s="10">
        <v>84.5</v>
      </c>
      <c r="CH46" s="10">
        <v>15.4</v>
      </c>
      <c r="CI46" s="10">
        <v>0.1</v>
      </c>
      <c r="CJ46" s="10">
        <v>0</v>
      </c>
      <c r="CK46" s="10">
        <v>0</v>
      </c>
      <c r="CL46" s="10">
        <v>0.1</v>
      </c>
      <c r="CM46" s="10">
        <v>84.9</v>
      </c>
      <c r="CN46" s="10">
        <v>80.599999999999994</v>
      </c>
      <c r="CO46" s="10">
        <v>2.5</v>
      </c>
      <c r="CP46" s="10">
        <v>0.7</v>
      </c>
      <c r="CQ46" s="10">
        <v>0.1</v>
      </c>
      <c r="CR46" s="10">
        <v>0.2</v>
      </c>
      <c r="CS46" s="10">
        <v>0.6</v>
      </c>
      <c r="CT46" s="10">
        <v>0</v>
      </c>
      <c r="CU46" s="10">
        <v>0.2</v>
      </c>
      <c r="CV46" s="10">
        <v>15.1</v>
      </c>
      <c r="CW46" s="10">
        <v>1.6</v>
      </c>
      <c r="CX46" s="10">
        <v>13.6</v>
      </c>
      <c r="CY46" s="10">
        <v>84.5</v>
      </c>
      <c r="CZ46" s="10">
        <v>2.6</v>
      </c>
      <c r="DA46" s="10">
        <v>12.9</v>
      </c>
      <c r="DB46" s="10">
        <v>81.099999999999994</v>
      </c>
      <c r="DC46" s="10">
        <v>4.3</v>
      </c>
      <c r="DD46" s="10">
        <v>14.6</v>
      </c>
      <c r="DE46" s="10">
        <v>6.3</v>
      </c>
      <c r="DF46" s="10">
        <v>0.8</v>
      </c>
      <c r="DG46" s="10">
        <v>0.1</v>
      </c>
      <c r="DH46" s="10">
        <v>0</v>
      </c>
      <c r="DI46" s="10">
        <v>26.6</v>
      </c>
      <c r="DJ46" s="10">
        <v>63.2</v>
      </c>
      <c r="DK46" s="10">
        <v>0.1</v>
      </c>
      <c r="DL46" s="10">
        <v>2.2999999999999998</v>
      </c>
      <c r="DM46" s="10">
        <v>0</v>
      </c>
      <c r="DN46" s="10">
        <v>0.7</v>
      </c>
      <c r="DO46" s="10">
        <v>100</v>
      </c>
      <c r="DP46" s="10">
        <v>99</v>
      </c>
      <c r="DQ46" s="10">
        <v>92.4</v>
      </c>
      <c r="DR46" s="10">
        <v>6.6</v>
      </c>
      <c r="DS46" s="10">
        <v>0.4</v>
      </c>
      <c r="DT46" s="10">
        <v>0.1</v>
      </c>
      <c r="DU46" s="10">
        <v>0.3</v>
      </c>
      <c r="DV46" s="10">
        <v>0.7</v>
      </c>
      <c r="DW46" s="10">
        <v>60.6</v>
      </c>
      <c r="DX46" s="10">
        <v>35.299999999999997</v>
      </c>
      <c r="DY46" s="10">
        <v>71.7</v>
      </c>
      <c r="DZ46" s="10">
        <v>13.5</v>
      </c>
      <c r="EA46" s="10">
        <v>13.5</v>
      </c>
      <c r="EB46" s="10">
        <v>10.6</v>
      </c>
      <c r="EC46" s="10">
        <v>72.5</v>
      </c>
      <c r="ED46" s="10">
        <v>9.6</v>
      </c>
      <c r="EE46" s="10">
        <v>15.8</v>
      </c>
      <c r="EF46" s="10">
        <v>28.4</v>
      </c>
      <c r="EG46" s="10">
        <v>13.2</v>
      </c>
      <c r="EH46" s="10">
        <v>16.399999999999999</v>
      </c>
      <c r="EI46" s="10">
        <v>4</v>
      </c>
      <c r="EJ46">
        <v>79</v>
      </c>
      <c r="EK46">
        <v>14.7</v>
      </c>
      <c r="EL46">
        <v>2.4</v>
      </c>
      <c r="EM46">
        <v>1.3</v>
      </c>
      <c r="EN46">
        <v>1.1000000000000001</v>
      </c>
      <c r="EO46">
        <v>4</v>
      </c>
    </row>
    <row r="47" spans="1:145">
      <c r="A47" s="10">
        <v>29</v>
      </c>
      <c r="B47" s="10" t="s">
        <v>637</v>
      </c>
      <c r="C47" s="11" t="s">
        <v>87</v>
      </c>
      <c r="D47" s="10" t="s">
        <v>638</v>
      </c>
      <c r="E47" s="11" t="s">
        <v>88</v>
      </c>
      <c r="F47" s="12" t="s">
        <v>639</v>
      </c>
      <c r="G47" s="11" t="s">
        <v>89</v>
      </c>
      <c r="H47" s="11" t="s">
        <v>167</v>
      </c>
      <c r="I47" s="10" t="s">
        <v>678</v>
      </c>
      <c r="J47" s="10" t="s">
        <v>92</v>
      </c>
      <c r="K47" s="10">
        <v>100</v>
      </c>
      <c r="L47" s="10">
        <v>75</v>
      </c>
      <c r="M47" s="10">
        <v>22.8</v>
      </c>
      <c r="N47" s="10">
        <v>2.2000000000000002</v>
      </c>
      <c r="O47" s="10">
        <v>99.3</v>
      </c>
      <c r="P47" s="10">
        <v>74.5</v>
      </c>
      <c r="Q47" s="10">
        <v>22.6</v>
      </c>
      <c r="R47" s="10">
        <v>2.2000000000000002</v>
      </c>
      <c r="S47" s="10">
        <v>0.7</v>
      </c>
      <c r="T47" s="10">
        <v>0.5</v>
      </c>
      <c r="U47" s="10">
        <v>0.2</v>
      </c>
      <c r="V47" s="10">
        <v>0</v>
      </c>
      <c r="W47" s="10">
        <v>1.9</v>
      </c>
      <c r="X47" s="10">
        <v>0.2</v>
      </c>
      <c r="Y47" s="10">
        <v>0.8</v>
      </c>
      <c r="Z47" s="10">
        <v>0.3</v>
      </c>
      <c r="AA47" s="10">
        <v>1.9</v>
      </c>
      <c r="AB47" s="10">
        <v>2.6</v>
      </c>
      <c r="AC47" s="10">
        <v>19.399999999999999</v>
      </c>
      <c r="AD47" s="10">
        <v>72.7</v>
      </c>
      <c r="AE47" s="10">
        <v>0.1</v>
      </c>
      <c r="AF47" s="10">
        <v>1.1000000000000001</v>
      </c>
      <c r="AG47" s="10">
        <v>0</v>
      </c>
      <c r="AH47" s="10">
        <v>3</v>
      </c>
      <c r="AI47" s="10">
        <v>0</v>
      </c>
      <c r="AJ47" s="10">
        <v>10.8</v>
      </c>
      <c r="AK47" s="10">
        <v>20.399999999999999</v>
      </c>
      <c r="AL47" s="10">
        <v>0.4</v>
      </c>
      <c r="AM47" s="10">
        <v>45</v>
      </c>
      <c r="AN47" s="10">
        <v>19.3</v>
      </c>
      <c r="AO47" s="10">
        <v>0.1</v>
      </c>
      <c r="AP47" s="10">
        <v>2</v>
      </c>
      <c r="AQ47" s="10">
        <v>0.1</v>
      </c>
      <c r="AR47" s="10">
        <v>0.1</v>
      </c>
      <c r="AS47" s="10">
        <v>0.3</v>
      </c>
      <c r="AT47" s="10">
        <v>49.2</v>
      </c>
      <c r="AU47" s="10">
        <v>48.2</v>
      </c>
      <c r="AV47" s="10">
        <v>0</v>
      </c>
      <c r="AW47" s="10">
        <v>7.2</v>
      </c>
      <c r="AX47" s="10">
        <v>40.799999999999997</v>
      </c>
      <c r="AY47" s="10">
        <v>38.200000000000003</v>
      </c>
      <c r="AZ47" s="10">
        <v>10.4</v>
      </c>
      <c r="BA47" s="10">
        <v>2.4</v>
      </c>
      <c r="BB47" s="10">
        <v>0.5</v>
      </c>
      <c r="BC47" s="10">
        <v>0.4</v>
      </c>
      <c r="BD47" s="10">
        <v>7.1</v>
      </c>
      <c r="BE47" s="10">
        <v>17.5</v>
      </c>
      <c r="BF47" s="10">
        <v>23.4</v>
      </c>
      <c r="BG47" s="10">
        <v>29.5</v>
      </c>
      <c r="BH47" s="10">
        <v>12.8</v>
      </c>
      <c r="BI47" s="10">
        <v>8.6</v>
      </c>
      <c r="BJ47" s="10">
        <v>1.1000000000000001</v>
      </c>
      <c r="BK47" s="10">
        <v>18.5</v>
      </c>
      <c r="BL47" s="10">
        <v>80.3</v>
      </c>
      <c r="BM47" s="10">
        <v>1.2</v>
      </c>
      <c r="BN47" s="10">
        <v>24.8</v>
      </c>
      <c r="BO47" s="10">
        <v>69.099999999999994</v>
      </c>
      <c r="BP47" s="10">
        <v>5.3</v>
      </c>
      <c r="BQ47" s="10">
        <v>0.7</v>
      </c>
      <c r="BR47" s="10">
        <v>0</v>
      </c>
      <c r="BS47" s="10">
        <v>0</v>
      </c>
      <c r="BT47" s="10">
        <v>42.9</v>
      </c>
      <c r="BU47" s="10">
        <v>18.3</v>
      </c>
      <c r="BV47" s="10">
        <v>0.6</v>
      </c>
      <c r="BW47" s="10">
        <v>0</v>
      </c>
      <c r="BX47" s="10">
        <v>2.9</v>
      </c>
      <c r="BY47" s="10">
        <v>20.399999999999999</v>
      </c>
      <c r="BZ47" s="10">
        <v>0</v>
      </c>
      <c r="CA47" s="10">
        <v>0</v>
      </c>
      <c r="CB47" s="10">
        <v>2.2999999999999998</v>
      </c>
      <c r="CC47" s="10">
        <v>12.5</v>
      </c>
      <c r="CD47" s="10">
        <v>51.9</v>
      </c>
      <c r="CE47" s="10">
        <v>25.8</v>
      </c>
      <c r="CF47" s="10">
        <v>22.2</v>
      </c>
      <c r="CG47" s="10">
        <v>97.4</v>
      </c>
      <c r="CH47" s="10">
        <v>2.4</v>
      </c>
      <c r="CI47" s="10">
        <v>0.2</v>
      </c>
      <c r="CJ47" s="10">
        <v>0</v>
      </c>
      <c r="CK47" s="10">
        <v>0</v>
      </c>
      <c r="CL47" s="10">
        <v>0</v>
      </c>
      <c r="CM47" s="10">
        <v>94.7</v>
      </c>
      <c r="CN47" s="10">
        <v>77.400000000000006</v>
      </c>
      <c r="CO47" s="10">
        <v>7.3</v>
      </c>
      <c r="CP47" s="10">
        <v>0.9</v>
      </c>
      <c r="CQ47" s="10">
        <v>7.8</v>
      </c>
      <c r="CR47" s="10">
        <v>0.1</v>
      </c>
      <c r="CS47" s="10">
        <v>1.2</v>
      </c>
      <c r="CT47" s="10">
        <v>0</v>
      </c>
      <c r="CU47" s="10">
        <v>0</v>
      </c>
      <c r="CV47" s="10">
        <v>5.3</v>
      </c>
      <c r="CW47" s="10">
        <v>2.9</v>
      </c>
      <c r="CX47" s="10">
        <v>2.4</v>
      </c>
      <c r="CY47" s="10">
        <v>96.2</v>
      </c>
      <c r="CZ47" s="10">
        <v>2.4</v>
      </c>
      <c r="DA47" s="10">
        <v>1.4</v>
      </c>
      <c r="DB47" s="10">
        <v>75.5</v>
      </c>
      <c r="DC47" s="10">
        <v>22.2</v>
      </c>
      <c r="DD47" s="10">
        <v>2.2999999999999998</v>
      </c>
      <c r="DE47" s="10">
        <v>4.5</v>
      </c>
      <c r="DF47" s="10">
        <v>0.3</v>
      </c>
      <c r="DG47" s="10">
        <v>0.1</v>
      </c>
      <c r="DH47" s="10">
        <v>0</v>
      </c>
      <c r="DI47" s="10">
        <v>21.3</v>
      </c>
      <c r="DJ47" s="10">
        <v>72.5</v>
      </c>
      <c r="DK47" s="10">
        <v>0.2</v>
      </c>
      <c r="DL47" s="10">
        <v>0.4</v>
      </c>
      <c r="DM47" s="10">
        <v>0.1</v>
      </c>
      <c r="DN47" s="10">
        <v>0.6</v>
      </c>
      <c r="DO47" s="10">
        <v>100</v>
      </c>
      <c r="DP47" s="10">
        <v>97.7</v>
      </c>
      <c r="DQ47" s="10">
        <v>96.4</v>
      </c>
      <c r="DR47" s="10">
        <v>1.3</v>
      </c>
      <c r="DS47" s="10">
        <v>1.7</v>
      </c>
      <c r="DT47" s="10">
        <v>0.2</v>
      </c>
      <c r="DU47" s="10">
        <v>1.6</v>
      </c>
      <c r="DV47" s="10">
        <v>0.6</v>
      </c>
      <c r="DW47" s="10">
        <v>59.2</v>
      </c>
      <c r="DX47" s="10">
        <v>39.200000000000003</v>
      </c>
      <c r="DY47" s="10">
        <v>77.5</v>
      </c>
      <c r="DZ47" s="10">
        <v>5.6</v>
      </c>
      <c r="EA47" s="10">
        <v>11.8</v>
      </c>
      <c r="EB47" s="10">
        <v>7</v>
      </c>
      <c r="EC47" s="10">
        <v>77.5</v>
      </c>
      <c r="ED47" s="10">
        <v>3.9</v>
      </c>
      <c r="EE47" s="10">
        <v>18.8</v>
      </c>
      <c r="EF47" s="10">
        <v>24.5</v>
      </c>
      <c r="EG47" s="10">
        <v>6.5</v>
      </c>
      <c r="EH47" s="10">
        <v>7.6</v>
      </c>
      <c r="EI47" s="10">
        <v>4.3</v>
      </c>
      <c r="EJ47">
        <v>95.2</v>
      </c>
      <c r="EK47">
        <v>3</v>
      </c>
      <c r="EL47">
        <v>1.7</v>
      </c>
      <c r="EM47">
        <v>0.6</v>
      </c>
      <c r="EN47">
        <v>1</v>
      </c>
      <c r="EO47">
        <v>0.1</v>
      </c>
    </row>
    <row r="48" spans="1:145">
      <c r="A48" s="10">
        <v>29</v>
      </c>
      <c r="B48" s="10" t="s">
        <v>637</v>
      </c>
      <c r="C48" s="11" t="s">
        <v>87</v>
      </c>
      <c r="D48" s="10" t="s">
        <v>638</v>
      </c>
      <c r="E48" s="11" t="s">
        <v>88</v>
      </c>
      <c r="F48" s="12" t="s">
        <v>639</v>
      </c>
      <c r="G48" s="11" t="s">
        <v>89</v>
      </c>
      <c r="H48" s="11" t="s">
        <v>169</v>
      </c>
      <c r="I48" s="10" t="s">
        <v>679</v>
      </c>
      <c r="J48" s="10" t="s">
        <v>92</v>
      </c>
      <c r="K48" s="10">
        <v>100</v>
      </c>
      <c r="L48" s="10">
        <v>73.2</v>
      </c>
      <c r="M48" s="10">
        <v>26.3</v>
      </c>
      <c r="N48" s="10">
        <v>0.4</v>
      </c>
      <c r="O48" s="10">
        <v>98.8</v>
      </c>
      <c r="P48" s="10">
        <v>72.599999999999994</v>
      </c>
      <c r="Q48" s="10">
        <v>25.7</v>
      </c>
      <c r="R48" s="10">
        <v>0.4</v>
      </c>
      <c r="S48" s="10">
        <v>1.2</v>
      </c>
      <c r="T48" s="10">
        <v>0.6</v>
      </c>
      <c r="U48" s="10">
        <v>0.6</v>
      </c>
      <c r="V48" s="10">
        <v>0</v>
      </c>
      <c r="W48" s="10">
        <v>0.9</v>
      </c>
      <c r="X48" s="10">
        <v>0.6</v>
      </c>
      <c r="Y48" s="10">
        <v>1.6</v>
      </c>
      <c r="Z48" s="10">
        <v>1</v>
      </c>
      <c r="AA48" s="10">
        <v>0.1</v>
      </c>
      <c r="AB48" s="10">
        <v>2</v>
      </c>
      <c r="AC48" s="10">
        <v>33.200000000000003</v>
      </c>
      <c r="AD48" s="10">
        <v>60.5</v>
      </c>
      <c r="AE48" s="10">
        <v>0.1</v>
      </c>
      <c r="AF48" s="10">
        <v>0.3</v>
      </c>
      <c r="AG48" s="10">
        <v>0.1</v>
      </c>
      <c r="AH48" s="10">
        <v>1.8</v>
      </c>
      <c r="AI48" s="10">
        <v>0.1</v>
      </c>
      <c r="AJ48" s="10">
        <v>6.2</v>
      </c>
      <c r="AK48" s="10">
        <v>19.5</v>
      </c>
      <c r="AL48" s="10">
        <v>0.2</v>
      </c>
      <c r="AM48" s="10">
        <v>56.4</v>
      </c>
      <c r="AN48" s="10">
        <v>15.3</v>
      </c>
      <c r="AO48" s="10">
        <v>0.1</v>
      </c>
      <c r="AP48" s="10">
        <v>0.8</v>
      </c>
      <c r="AQ48" s="10">
        <v>0</v>
      </c>
      <c r="AR48" s="10">
        <v>0.1</v>
      </c>
      <c r="AS48" s="10">
        <v>0.5</v>
      </c>
      <c r="AT48" s="10">
        <v>51</v>
      </c>
      <c r="AU48" s="10">
        <v>47.4</v>
      </c>
      <c r="AV48" s="10">
        <v>0.1</v>
      </c>
      <c r="AW48" s="10">
        <v>8</v>
      </c>
      <c r="AX48" s="10">
        <v>45.9</v>
      </c>
      <c r="AY48" s="10">
        <v>36.9</v>
      </c>
      <c r="AZ48" s="10">
        <v>6.6</v>
      </c>
      <c r="BA48" s="10">
        <v>1.5</v>
      </c>
      <c r="BB48" s="10">
        <v>0.5</v>
      </c>
      <c r="BC48" s="10">
        <v>0.6</v>
      </c>
      <c r="BD48" s="10">
        <v>3.7</v>
      </c>
      <c r="BE48" s="10">
        <v>15.2</v>
      </c>
      <c r="BF48" s="10">
        <v>23</v>
      </c>
      <c r="BG48" s="10">
        <v>33.200000000000003</v>
      </c>
      <c r="BH48" s="10">
        <v>14</v>
      </c>
      <c r="BI48" s="10">
        <v>9.9</v>
      </c>
      <c r="BJ48" s="10">
        <v>1.1000000000000001</v>
      </c>
      <c r="BK48" s="10">
        <v>27.7</v>
      </c>
      <c r="BL48" s="10">
        <v>70.2</v>
      </c>
      <c r="BM48" s="10">
        <v>2.1</v>
      </c>
      <c r="BN48" s="10">
        <v>14.2</v>
      </c>
      <c r="BO48" s="10">
        <v>76.7</v>
      </c>
      <c r="BP48" s="10">
        <v>8.1999999999999993</v>
      </c>
      <c r="BQ48" s="10">
        <v>0.8</v>
      </c>
      <c r="BR48" s="10">
        <v>0.1</v>
      </c>
      <c r="BS48" s="10">
        <v>0</v>
      </c>
      <c r="BT48" s="10">
        <v>30</v>
      </c>
      <c r="BU48" s="10">
        <v>19.5</v>
      </c>
      <c r="BV48" s="10">
        <v>0.1</v>
      </c>
      <c r="BW48" s="10">
        <v>0.1</v>
      </c>
      <c r="BX48" s="10">
        <v>0.1</v>
      </c>
      <c r="BY48" s="10">
        <v>46.7</v>
      </c>
      <c r="BZ48" s="10">
        <v>0</v>
      </c>
      <c r="CA48" s="10">
        <v>0.1</v>
      </c>
      <c r="CB48" s="10">
        <v>0.5</v>
      </c>
      <c r="CC48" s="10">
        <v>2.7</v>
      </c>
      <c r="CD48" s="10">
        <v>54.1</v>
      </c>
      <c r="CE48" s="10">
        <v>41</v>
      </c>
      <c r="CF48" s="10">
        <v>4.9000000000000004</v>
      </c>
      <c r="CG48" s="10">
        <v>98</v>
      </c>
      <c r="CH48" s="10">
        <v>1.6</v>
      </c>
      <c r="CI48" s="10">
        <v>0</v>
      </c>
      <c r="CJ48" s="10">
        <v>0.1</v>
      </c>
      <c r="CK48" s="10">
        <v>0</v>
      </c>
      <c r="CL48" s="10">
        <v>0.3</v>
      </c>
      <c r="CM48" s="10">
        <v>98</v>
      </c>
      <c r="CN48" s="10">
        <v>32.299999999999997</v>
      </c>
      <c r="CO48" s="10">
        <v>2</v>
      </c>
      <c r="CP48" s="10">
        <v>1</v>
      </c>
      <c r="CQ48" s="10">
        <v>60.8</v>
      </c>
      <c r="CR48" s="10">
        <v>0.3</v>
      </c>
      <c r="CS48" s="10">
        <v>1.5</v>
      </c>
      <c r="CT48" s="10">
        <v>0.1</v>
      </c>
      <c r="CU48" s="10">
        <v>0</v>
      </c>
      <c r="CV48" s="10">
        <v>2</v>
      </c>
      <c r="CW48" s="10">
        <v>0.3</v>
      </c>
      <c r="CX48" s="10">
        <v>1.7</v>
      </c>
      <c r="CY48" s="10">
        <v>97.6</v>
      </c>
      <c r="CZ48" s="10">
        <v>1.4</v>
      </c>
      <c r="DA48" s="10">
        <v>1</v>
      </c>
      <c r="DB48" s="10">
        <v>41.1</v>
      </c>
      <c r="DC48" s="10">
        <v>54.4</v>
      </c>
      <c r="DD48" s="10">
        <v>4.5999999999999996</v>
      </c>
      <c r="DE48" s="10">
        <v>4.2</v>
      </c>
      <c r="DF48" s="10">
        <v>0.1</v>
      </c>
      <c r="DG48" s="10">
        <v>0</v>
      </c>
      <c r="DH48" s="10">
        <v>0.1</v>
      </c>
      <c r="DI48" s="10">
        <v>30.8</v>
      </c>
      <c r="DJ48" s="10">
        <v>63.6</v>
      </c>
      <c r="DK48" s="10">
        <v>0.1</v>
      </c>
      <c r="DL48" s="10">
        <v>0.4</v>
      </c>
      <c r="DM48" s="10">
        <v>0</v>
      </c>
      <c r="DN48" s="10">
        <v>0.7</v>
      </c>
      <c r="DO48" s="10">
        <v>100</v>
      </c>
      <c r="DP48" s="10">
        <v>98.6</v>
      </c>
      <c r="DQ48" s="10">
        <v>97.5</v>
      </c>
      <c r="DR48" s="10">
        <v>1.1000000000000001</v>
      </c>
      <c r="DS48" s="10">
        <v>0.7</v>
      </c>
      <c r="DT48" s="10">
        <v>0.5</v>
      </c>
      <c r="DU48" s="10">
        <v>0.3</v>
      </c>
      <c r="DV48" s="10">
        <v>0.7</v>
      </c>
      <c r="DW48" s="10">
        <v>41.3</v>
      </c>
      <c r="DX48" s="10">
        <v>30.6</v>
      </c>
      <c r="DY48" s="10">
        <v>77.2</v>
      </c>
      <c r="DZ48" s="10">
        <v>2.4</v>
      </c>
      <c r="EA48" s="10">
        <v>7.1</v>
      </c>
      <c r="EB48" s="10">
        <v>2.6</v>
      </c>
      <c r="EC48" s="10">
        <v>78.900000000000006</v>
      </c>
      <c r="ED48" s="10">
        <v>3.2</v>
      </c>
      <c r="EE48" s="10">
        <v>18</v>
      </c>
      <c r="EF48" s="10">
        <v>24.9</v>
      </c>
      <c r="EG48" s="10">
        <v>4.5999999999999996</v>
      </c>
      <c r="EH48" s="10">
        <v>4</v>
      </c>
      <c r="EI48" s="10">
        <v>5.3</v>
      </c>
      <c r="EJ48">
        <v>96.2</v>
      </c>
      <c r="EK48">
        <v>3.3</v>
      </c>
      <c r="EL48">
        <v>0.2</v>
      </c>
      <c r="EM48">
        <v>0</v>
      </c>
      <c r="EN48">
        <v>0.2</v>
      </c>
      <c r="EO48">
        <v>0.2</v>
      </c>
    </row>
    <row r="49" spans="1:145">
      <c r="A49" s="10">
        <v>29</v>
      </c>
      <c r="B49" s="10" t="s">
        <v>637</v>
      </c>
      <c r="C49" s="11" t="s">
        <v>87</v>
      </c>
      <c r="D49" s="10" t="s">
        <v>638</v>
      </c>
      <c r="E49" s="11" t="s">
        <v>88</v>
      </c>
      <c r="F49" s="12" t="s">
        <v>639</v>
      </c>
      <c r="G49" s="11" t="s">
        <v>89</v>
      </c>
      <c r="H49" s="11" t="s">
        <v>171</v>
      </c>
      <c r="I49" s="10" t="s">
        <v>680</v>
      </c>
      <c r="J49" s="10" t="s">
        <v>92</v>
      </c>
      <c r="K49" s="10">
        <v>100</v>
      </c>
      <c r="L49" s="10">
        <v>83.3</v>
      </c>
      <c r="M49" s="10">
        <v>15.7</v>
      </c>
      <c r="N49" s="10">
        <v>1</v>
      </c>
      <c r="O49" s="10">
        <v>99.4</v>
      </c>
      <c r="P49" s="10">
        <v>82.9</v>
      </c>
      <c r="Q49" s="10">
        <v>15.6</v>
      </c>
      <c r="R49" s="10">
        <v>1</v>
      </c>
      <c r="S49" s="10">
        <v>0.6</v>
      </c>
      <c r="T49" s="10">
        <v>0.4</v>
      </c>
      <c r="U49" s="10">
        <v>0.2</v>
      </c>
      <c r="V49" s="10">
        <v>0</v>
      </c>
      <c r="W49" s="10">
        <v>1.3</v>
      </c>
      <c r="X49" s="10">
        <v>0.6</v>
      </c>
      <c r="Y49" s="10">
        <v>1.3</v>
      </c>
      <c r="Z49" s="10">
        <v>0.2</v>
      </c>
      <c r="AA49" s="10">
        <v>0.1</v>
      </c>
      <c r="AB49" s="10">
        <v>3.8</v>
      </c>
      <c r="AC49" s="10">
        <v>27.6</v>
      </c>
      <c r="AD49" s="10">
        <v>65.099999999999994</v>
      </c>
      <c r="AE49" s="10">
        <v>0</v>
      </c>
      <c r="AF49" s="10">
        <v>0.4</v>
      </c>
      <c r="AG49" s="10">
        <v>0.2</v>
      </c>
      <c r="AH49" s="10">
        <v>0.9</v>
      </c>
      <c r="AI49" s="10">
        <v>0</v>
      </c>
      <c r="AJ49" s="10">
        <v>3.6</v>
      </c>
      <c r="AK49" s="10">
        <v>26.9</v>
      </c>
      <c r="AL49" s="10">
        <v>0.5</v>
      </c>
      <c r="AM49" s="10">
        <v>59.1</v>
      </c>
      <c r="AN49" s="10">
        <v>8.4</v>
      </c>
      <c r="AO49" s="10">
        <v>0</v>
      </c>
      <c r="AP49" s="10">
        <v>0.8</v>
      </c>
      <c r="AQ49" s="10">
        <v>0</v>
      </c>
      <c r="AR49" s="10">
        <v>0.2</v>
      </c>
      <c r="AS49" s="10">
        <v>0.6</v>
      </c>
      <c r="AT49" s="10">
        <v>58.3</v>
      </c>
      <c r="AU49" s="10">
        <v>39.9</v>
      </c>
      <c r="AV49" s="10">
        <v>0.2</v>
      </c>
      <c r="AW49" s="10">
        <v>14.7</v>
      </c>
      <c r="AX49" s="10">
        <v>50.4</v>
      </c>
      <c r="AY49" s="10">
        <v>26.8</v>
      </c>
      <c r="AZ49" s="10">
        <v>6.2</v>
      </c>
      <c r="BA49" s="10">
        <v>1.3</v>
      </c>
      <c r="BB49" s="10">
        <v>0.3</v>
      </c>
      <c r="BC49" s="10">
        <v>0.3</v>
      </c>
      <c r="BD49" s="10">
        <v>10.6</v>
      </c>
      <c r="BE49" s="10">
        <v>16.100000000000001</v>
      </c>
      <c r="BF49" s="10">
        <v>21.5</v>
      </c>
      <c r="BG49" s="10">
        <v>28.3</v>
      </c>
      <c r="BH49" s="10">
        <v>13.2</v>
      </c>
      <c r="BI49" s="10">
        <v>9.4</v>
      </c>
      <c r="BJ49" s="10">
        <v>0.8</v>
      </c>
      <c r="BK49" s="10">
        <v>17.3</v>
      </c>
      <c r="BL49" s="10">
        <v>81.099999999999994</v>
      </c>
      <c r="BM49" s="10">
        <v>1.5</v>
      </c>
      <c r="BN49" s="10">
        <v>25.1</v>
      </c>
      <c r="BO49" s="10">
        <v>68.400000000000006</v>
      </c>
      <c r="BP49" s="10">
        <v>5.8</v>
      </c>
      <c r="BQ49" s="10">
        <v>0.6</v>
      </c>
      <c r="BR49" s="10">
        <v>0.1</v>
      </c>
      <c r="BS49" s="10">
        <v>0</v>
      </c>
      <c r="BT49" s="10">
        <v>57.8</v>
      </c>
      <c r="BU49" s="10">
        <v>14.8</v>
      </c>
      <c r="BV49" s="10">
        <v>0.6</v>
      </c>
      <c r="BW49" s="10">
        <v>0</v>
      </c>
      <c r="BX49" s="10">
        <v>1.1000000000000001</v>
      </c>
      <c r="BY49" s="10">
        <v>17.899999999999999</v>
      </c>
      <c r="BZ49" s="10">
        <v>0</v>
      </c>
      <c r="CA49" s="10">
        <v>0.6</v>
      </c>
      <c r="CB49" s="10">
        <v>0</v>
      </c>
      <c r="CC49" s="10">
        <v>7.2</v>
      </c>
      <c r="CD49" s="10">
        <v>54.5</v>
      </c>
      <c r="CE49" s="10">
        <v>19.600000000000001</v>
      </c>
      <c r="CF49" s="10">
        <v>25.9</v>
      </c>
      <c r="CG49" s="10">
        <v>97.5</v>
      </c>
      <c r="CH49" s="10">
        <v>2.2999999999999998</v>
      </c>
      <c r="CI49" s="10">
        <v>0</v>
      </c>
      <c r="CJ49" s="10">
        <v>0</v>
      </c>
      <c r="CK49" s="10">
        <v>0</v>
      </c>
      <c r="CL49" s="10">
        <v>0.2</v>
      </c>
      <c r="CM49" s="10">
        <v>97.5</v>
      </c>
      <c r="CN49" s="10">
        <v>76.7</v>
      </c>
      <c r="CO49" s="10">
        <v>5.8</v>
      </c>
      <c r="CP49" s="10">
        <v>0.1</v>
      </c>
      <c r="CQ49" s="10">
        <v>14.7</v>
      </c>
      <c r="CR49" s="10">
        <v>0.1</v>
      </c>
      <c r="CS49" s="10">
        <v>0.1</v>
      </c>
      <c r="CT49" s="10">
        <v>0</v>
      </c>
      <c r="CU49" s="10">
        <v>0</v>
      </c>
      <c r="CV49" s="10">
        <v>2.5</v>
      </c>
      <c r="CW49" s="10">
        <v>0.7</v>
      </c>
      <c r="CX49" s="10">
        <v>1.8</v>
      </c>
      <c r="CY49" s="10">
        <v>98.9</v>
      </c>
      <c r="CZ49" s="10">
        <v>0.9</v>
      </c>
      <c r="DA49" s="10">
        <v>0.3</v>
      </c>
      <c r="DB49" s="10">
        <v>77.599999999999994</v>
      </c>
      <c r="DC49" s="10">
        <v>21.3</v>
      </c>
      <c r="DD49" s="10">
        <v>1.1000000000000001</v>
      </c>
      <c r="DE49" s="10">
        <v>3.1</v>
      </c>
      <c r="DF49" s="10">
        <v>0.2</v>
      </c>
      <c r="DG49" s="10">
        <v>0</v>
      </c>
      <c r="DH49" s="10">
        <v>0</v>
      </c>
      <c r="DI49" s="10">
        <v>25.2</v>
      </c>
      <c r="DJ49" s="10">
        <v>70.7</v>
      </c>
      <c r="DK49" s="10">
        <v>0.1</v>
      </c>
      <c r="DL49" s="10">
        <v>0.1</v>
      </c>
      <c r="DM49" s="10">
        <v>0</v>
      </c>
      <c r="DN49" s="10">
        <v>0.5</v>
      </c>
      <c r="DO49" s="10">
        <v>100</v>
      </c>
      <c r="DP49" s="10">
        <v>99.2</v>
      </c>
      <c r="DQ49" s="10">
        <v>98.5</v>
      </c>
      <c r="DR49" s="10">
        <v>0.7</v>
      </c>
      <c r="DS49" s="10">
        <v>0.3</v>
      </c>
      <c r="DT49" s="10">
        <v>0.3</v>
      </c>
      <c r="DU49" s="10">
        <v>0.1</v>
      </c>
      <c r="DV49" s="10">
        <v>0.5</v>
      </c>
      <c r="DW49" s="10">
        <v>48.3</v>
      </c>
      <c r="DX49" s="10">
        <v>38.4</v>
      </c>
      <c r="DY49" s="10">
        <v>74.7</v>
      </c>
      <c r="DZ49" s="10">
        <v>2.6</v>
      </c>
      <c r="EA49" s="10">
        <v>6.7</v>
      </c>
      <c r="EB49" s="10">
        <v>3.2</v>
      </c>
      <c r="EC49" s="10">
        <v>83.4</v>
      </c>
      <c r="ED49" s="10">
        <v>3.5</v>
      </c>
      <c r="EE49" s="10">
        <v>14.5</v>
      </c>
      <c r="EF49" s="10">
        <v>20.6</v>
      </c>
      <c r="EG49" s="10">
        <v>3.9</v>
      </c>
      <c r="EH49" s="10">
        <v>4.4000000000000004</v>
      </c>
      <c r="EI49" s="10">
        <v>3.6</v>
      </c>
      <c r="EJ49">
        <v>97.3</v>
      </c>
      <c r="EK49">
        <v>1.9</v>
      </c>
      <c r="EL49">
        <v>0.7</v>
      </c>
      <c r="EM49">
        <v>0.2</v>
      </c>
      <c r="EN49">
        <v>0.5</v>
      </c>
      <c r="EO49">
        <v>0.1</v>
      </c>
    </row>
    <row r="50" spans="1:145">
      <c r="A50" s="10">
        <v>29</v>
      </c>
      <c r="B50" s="10" t="s">
        <v>637</v>
      </c>
      <c r="C50" s="11" t="s">
        <v>87</v>
      </c>
      <c r="D50" s="10" t="s">
        <v>638</v>
      </c>
      <c r="E50" s="11" t="s">
        <v>88</v>
      </c>
      <c r="F50" s="12" t="s">
        <v>639</v>
      </c>
      <c r="G50" s="11" t="s">
        <v>89</v>
      </c>
      <c r="H50" s="11" t="s">
        <v>173</v>
      </c>
      <c r="I50" s="10" t="s">
        <v>681</v>
      </c>
      <c r="J50" s="10" t="s">
        <v>92</v>
      </c>
      <c r="K50" s="10">
        <v>100</v>
      </c>
      <c r="L50" s="10">
        <v>65.2</v>
      </c>
      <c r="M50" s="10">
        <v>33.4</v>
      </c>
      <c r="N50" s="10">
        <v>1.3</v>
      </c>
      <c r="O50" s="10">
        <v>99.1</v>
      </c>
      <c r="P50" s="10">
        <v>65</v>
      </c>
      <c r="Q50" s="10">
        <v>32.799999999999997</v>
      </c>
      <c r="R50" s="10">
        <v>1.3</v>
      </c>
      <c r="S50" s="10">
        <v>0.9</v>
      </c>
      <c r="T50" s="10">
        <v>0.3</v>
      </c>
      <c r="U50" s="10">
        <v>0.7</v>
      </c>
      <c r="V50" s="10">
        <v>0</v>
      </c>
      <c r="W50" s="10">
        <v>1.8</v>
      </c>
      <c r="X50" s="10">
        <v>1.1000000000000001</v>
      </c>
      <c r="Y50" s="10">
        <v>1.2</v>
      </c>
      <c r="Z50" s="10">
        <v>0.4</v>
      </c>
      <c r="AA50" s="10">
        <v>0.4</v>
      </c>
      <c r="AB50" s="10">
        <v>3.2</v>
      </c>
      <c r="AC50" s="10">
        <v>28</v>
      </c>
      <c r="AD50" s="10">
        <v>63.9</v>
      </c>
      <c r="AE50" s="10">
        <v>0.1</v>
      </c>
      <c r="AF50" s="10">
        <v>0.4</v>
      </c>
      <c r="AG50" s="10">
        <v>1</v>
      </c>
      <c r="AH50" s="10">
        <v>1.7</v>
      </c>
      <c r="AI50" s="10">
        <v>0</v>
      </c>
      <c r="AJ50" s="10">
        <v>4.2</v>
      </c>
      <c r="AK50" s="10">
        <v>24</v>
      </c>
      <c r="AL50" s="10">
        <v>1.4</v>
      </c>
      <c r="AM50" s="10">
        <v>53.4</v>
      </c>
      <c r="AN50" s="10">
        <v>13.9</v>
      </c>
      <c r="AO50" s="10">
        <v>0.1</v>
      </c>
      <c r="AP50" s="10">
        <v>1.8</v>
      </c>
      <c r="AQ50" s="10">
        <v>0.1</v>
      </c>
      <c r="AR50" s="10">
        <v>0.1</v>
      </c>
      <c r="AS50" s="10">
        <v>0.5</v>
      </c>
      <c r="AT50" s="10">
        <v>66.5</v>
      </c>
      <c r="AU50" s="10">
        <v>30.9</v>
      </c>
      <c r="AV50" s="10">
        <v>0.1</v>
      </c>
      <c r="AW50" s="10">
        <v>9.6</v>
      </c>
      <c r="AX50" s="10">
        <v>52.3</v>
      </c>
      <c r="AY50" s="10">
        <v>30.8</v>
      </c>
      <c r="AZ50" s="10">
        <v>5.2</v>
      </c>
      <c r="BA50" s="10">
        <v>1.3</v>
      </c>
      <c r="BB50" s="10">
        <v>0.5</v>
      </c>
      <c r="BC50" s="10">
        <v>0.3</v>
      </c>
      <c r="BD50" s="10">
        <v>4.2</v>
      </c>
      <c r="BE50" s="10">
        <v>13.8</v>
      </c>
      <c r="BF50" s="10">
        <v>21.7</v>
      </c>
      <c r="BG50" s="10">
        <v>31.1</v>
      </c>
      <c r="BH50" s="10">
        <v>15.6</v>
      </c>
      <c r="BI50" s="10">
        <v>12</v>
      </c>
      <c r="BJ50" s="10">
        <v>1.5</v>
      </c>
      <c r="BK50" s="10">
        <v>29.6</v>
      </c>
      <c r="BL50" s="10">
        <v>68.8</v>
      </c>
      <c r="BM50" s="10">
        <v>1.6</v>
      </c>
      <c r="BN50" s="10">
        <v>15.6</v>
      </c>
      <c r="BO50" s="10">
        <v>78.5</v>
      </c>
      <c r="BP50" s="10">
        <v>5.2</v>
      </c>
      <c r="BQ50" s="10">
        <v>0.6</v>
      </c>
      <c r="BR50" s="10">
        <v>0</v>
      </c>
      <c r="BS50" s="10">
        <v>0</v>
      </c>
      <c r="BT50" s="10">
        <v>68.400000000000006</v>
      </c>
      <c r="BU50" s="10">
        <v>13.2</v>
      </c>
      <c r="BV50" s="10">
        <v>0.2</v>
      </c>
      <c r="BW50" s="10">
        <v>0</v>
      </c>
      <c r="BX50" s="10">
        <v>0.3</v>
      </c>
      <c r="BY50" s="10">
        <v>17.2</v>
      </c>
      <c r="BZ50" s="10">
        <v>0</v>
      </c>
      <c r="CA50" s="10">
        <v>0</v>
      </c>
      <c r="CB50" s="10">
        <v>0.3</v>
      </c>
      <c r="CC50" s="10">
        <v>0.3</v>
      </c>
      <c r="CD50" s="10">
        <v>74.7</v>
      </c>
      <c r="CE50" s="10">
        <v>17.899999999999999</v>
      </c>
      <c r="CF50" s="10">
        <v>7.4</v>
      </c>
      <c r="CG50" s="10">
        <v>96.8</v>
      </c>
      <c r="CH50" s="10">
        <v>2.7</v>
      </c>
      <c r="CI50" s="10">
        <v>0</v>
      </c>
      <c r="CJ50" s="10">
        <v>0</v>
      </c>
      <c r="CK50" s="10">
        <v>0</v>
      </c>
      <c r="CL50" s="10">
        <v>0.4</v>
      </c>
      <c r="CM50" s="10">
        <v>96.4</v>
      </c>
      <c r="CN50" s="10">
        <v>87.5</v>
      </c>
      <c r="CO50" s="10">
        <v>1.2</v>
      </c>
      <c r="CP50" s="10">
        <v>0.1</v>
      </c>
      <c r="CQ50" s="10">
        <v>1.7</v>
      </c>
      <c r="CR50" s="10">
        <v>0.6</v>
      </c>
      <c r="CS50" s="10">
        <v>2.7</v>
      </c>
      <c r="CT50" s="10">
        <v>2.5</v>
      </c>
      <c r="CU50" s="10">
        <v>0.2</v>
      </c>
      <c r="CV50" s="10">
        <v>3.6</v>
      </c>
      <c r="CW50" s="10">
        <v>0.5</v>
      </c>
      <c r="CX50" s="10">
        <v>3.1</v>
      </c>
      <c r="CY50" s="10">
        <v>96.3</v>
      </c>
      <c r="CZ50" s="10">
        <v>0.9</v>
      </c>
      <c r="DA50" s="10">
        <v>2.8</v>
      </c>
      <c r="DB50" s="10">
        <v>93</v>
      </c>
      <c r="DC50" s="10">
        <v>3.7</v>
      </c>
      <c r="DD50" s="10">
        <v>3.3</v>
      </c>
      <c r="DE50" s="10">
        <v>8.6</v>
      </c>
      <c r="DF50" s="10">
        <v>0.4</v>
      </c>
      <c r="DG50" s="10">
        <v>0.1</v>
      </c>
      <c r="DH50" s="10">
        <v>0</v>
      </c>
      <c r="DI50" s="10">
        <v>25.8</v>
      </c>
      <c r="DJ50" s="10">
        <v>64.3</v>
      </c>
      <c r="DK50" s="10">
        <v>0</v>
      </c>
      <c r="DL50" s="10">
        <v>0.2</v>
      </c>
      <c r="DM50" s="10">
        <v>0</v>
      </c>
      <c r="DN50" s="10">
        <v>0.5</v>
      </c>
      <c r="DO50" s="10">
        <v>100</v>
      </c>
      <c r="DP50" s="10">
        <v>98.9</v>
      </c>
      <c r="DQ50" s="10">
        <v>95.5</v>
      </c>
      <c r="DR50" s="10">
        <v>3.5</v>
      </c>
      <c r="DS50" s="10">
        <v>0.6</v>
      </c>
      <c r="DT50" s="10">
        <v>0.4</v>
      </c>
      <c r="DU50" s="10">
        <v>0.1</v>
      </c>
      <c r="DV50" s="10">
        <v>0.5</v>
      </c>
      <c r="DW50" s="10">
        <v>43</v>
      </c>
      <c r="DX50" s="10">
        <v>29.9</v>
      </c>
      <c r="DY50" s="10">
        <v>77.7</v>
      </c>
      <c r="DZ50" s="10">
        <v>4</v>
      </c>
      <c r="EA50" s="10">
        <v>15.6</v>
      </c>
      <c r="EB50" s="10">
        <v>8.4</v>
      </c>
      <c r="EC50" s="10">
        <v>72.900000000000006</v>
      </c>
      <c r="ED50" s="10">
        <v>2.8</v>
      </c>
      <c r="EE50" s="10">
        <v>14.1</v>
      </c>
      <c r="EF50" s="10">
        <v>22.8</v>
      </c>
      <c r="EG50" s="10">
        <v>5.4</v>
      </c>
      <c r="EH50" s="10">
        <v>7.3</v>
      </c>
      <c r="EI50" s="10">
        <v>6.4</v>
      </c>
      <c r="EJ50">
        <v>95.3</v>
      </c>
      <c r="EK50">
        <v>3.2</v>
      </c>
      <c r="EL50">
        <v>1.4</v>
      </c>
      <c r="EM50">
        <v>0.3</v>
      </c>
      <c r="EN50">
        <v>1.1000000000000001</v>
      </c>
      <c r="EO50">
        <v>0.2</v>
      </c>
    </row>
    <row r="51" spans="1:145">
      <c r="A51" s="10">
        <v>29</v>
      </c>
      <c r="B51" s="10" t="s">
        <v>637</v>
      </c>
      <c r="C51" s="11" t="s">
        <v>87</v>
      </c>
      <c r="D51" s="10" t="s">
        <v>638</v>
      </c>
      <c r="E51" s="11" t="s">
        <v>88</v>
      </c>
      <c r="F51" s="12" t="s">
        <v>639</v>
      </c>
      <c r="G51" s="11" t="s">
        <v>89</v>
      </c>
      <c r="H51" s="11" t="s">
        <v>175</v>
      </c>
      <c r="I51" s="10" t="s">
        <v>682</v>
      </c>
      <c r="J51" s="10" t="s">
        <v>92</v>
      </c>
      <c r="K51" s="10">
        <v>100</v>
      </c>
      <c r="L51" s="10">
        <v>71.2</v>
      </c>
      <c r="M51" s="10">
        <v>27.1</v>
      </c>
      <c r="N51" s="10">
        <v>1.7</v>
      </c>
      <c r="O51" s="10">
        <v>99.6</v>
      </c>
      <c r="P51" s="10">
        <v>71</v>
      </c>
      <c r="Q51" s="10">
        <v>26.9</v>
      </c>
      <c r="R51" s="10">
        <v>1.7</v>
      </c>
      <c r="S51" s="10">
        <v>0.4</v>
      </c>
      <c r="T51" s="10">
        <v>0.2</v>
      </c>
      <c r="U51" s="10">
        <v>0.1</v>
      </c>
      <c r="V51" s="10">
        <v>0</v>
      </c>
      <c r="W51" s="10">
        <v>0.4</v>
      </c>
      <c r="X51" s="10">
        <v>0.8</v>
      </c>
      <c r="Y51" s="10">
        <v>0.8</v>
      </c>
      <c r="Z51" s="10">
        <v>0.3</v>
      </c>
      <c r="AA51" s="10">
        <v>0.4</v>
      </c>
      <c r="AB51" s="10">
        <v>3.9</v>
      </c>
      <c r="AC51" s="10">
        <v>32.5</v>
      </c>
      <c r="AD51" s="10">
        <v>61</v>
      </c>
      <c r="AE51" s="10">
        <v>0</v>
      </c>
      <c r="AF51" s="10">
        <v>0.5</v>
      </c>
      <c r="AG51" s="10">
        <v>0.3</v>
      </c>
      <c r="AH51" s="10">
        <v>2.8</v>
      </c>
      <c r="AI51" s="10">
        <v>0.2</v>
      </c>
      <c r="AJ51" s="10">
        <v>4.3</v>
      </c>
      <c r="AK51" s="10">
        <v>13</v>
      </c>
      <c r="AL51" s="10">
        <v>1</v>
      </c>
      <c r="AM51" s="10">
        <v>58.7</v>
      </c>
      <c r="AN51" s="10">
        <v>19.100000000000001</v>
      </c>
      <c r="AO51" s="10">
        <v>0.1</v>
      </c>
      <c r="AP51" s="10">
        <v>1.3</v>
      </c>
      <c r="AQ51" s="10">
        <v>0.1</v>
      </c>
      <c r="AR51" s="10">
        <v>0.2</v>
      </c>
      <c r="AS51" s="10">
        <v>0.2</v>
      </c>
      <c r="AT51" s="10">
        <v>48.5</v>
      </c>
      <c r="AU51" s="10">
        <v>49.4</v>
      </c>
      <c r="AV51" s="10">
        <v>0.3</v>
      </c>
      <c r="AW51" s="10">
        <v>20.3</v>
      </c>
      <c r="AX51" s="10">
        <v>53.1</v>
      </c>
      <c r="AY51" s="10">
        <v>18.600000000000001</v>
      </c>
      <c r="AZ51" s="10">
        <v>6.4</v>
      </c>
      <c r="BA51" s="10">
        <v>1</v>
      </c>
      <c r="BB51" s="10">
        <v>0.3</v>
      </c>
      <c r="BC51" s="10">
        <v>0.3</v>
      </c>
      <c r="BD51" s="10">
        <v>3.5</v>
      </c>
      <c r="BE51" s="10">
        <v>12.8</v>
      </c>
      <c r="BF51" s="10">
        <v>22.5</v>
      </c>
      <c r="BG51" s="10">
        <v>33.5</v>
      </c>
      <c r="BH51" s="10">
        <v>15.5</v>
      </c>
      <c r="BI51" s="10">
        <v>10.6</v>
      </c>
      <c r="BJ51" s="10">
        <v>1.6</v>
      </c>
      <c r="BK51" s="10">
        <v>27.6</v>
      </c>
      <c r="BL51" s="10">
        <v>69.3</v>
      </c>
      <c r="BM51" s="10">
        <v>3.1</v>
      </c>
      <c r="BN51" s="10">
        <v>13.1</v>
      </c>
      <c r="BO51" s="10">
        <v>78.900000000000006</v>
      </c>
      <c r="BP51" s="10">
        <v>7</v>
      </c>
      <c r="BQ51" s="10">
        <v>0.8</v>
      </c>
      <c r="BR51" s="10">
        <v>0.1</v>
      </c>
      <c r="BS51" s="10">
        <v>0</v>
      </c>
      <c r="BT51" s="10">
        <v>97.1</v>
      </c>
      <c r="BU51" s="10">
        <v>0.8</v>
      </c>
      <c r="BV51" s="10">
        <v>0.1</v>
      </c>
      <c r="BW51" s="10">
        <v>0.1</v>
      </c>
      <c r="BX51" s="10">
        <v>0.3</v>
      </c>
      <c r="BY51" s="10">
        <v>1.5</v>
      </c>
      <c r="BZ51" s="10">
        <v>0</v>
      </c>
      <c r="CA51" s="10">
        <v>0</v>
      </c>
      <c r="CB51" s="10">
        <v>0</v>
      </c>
      <c r="CC51" s="10">
        <v>0</v>
      </c>
      <c r="CD51" s="10">
        <v>95.2</v>
      </c>
      <c r="CE51" s="10">
        <v>3.7</v>
      </c>
      <c r="CF51" s="10">
        <v>1.1000000000000001</v>
      </c>
      <c r="CG51" s="10">
        <v>98.5</v>
      </c>
      <c r="CH51" s="10">
        <v>1.3</v>
      </c>
      <c r="CI51" s="10">
        <v>0</v>
      </c>
      <c r="CJ51" s="10">
        <v>0</v>
      </c>
      <c r="CK51" s="10">
        <v>0</v>
      </c>
      <c r="CL51" s="10">
        <v>0.1</v>
      </c>
      <c r="CM51" s="10">
        <v>99</v>
      </c>
      <c r="CN51" s="10">
        <v>98</v>
      </c>
      <c r="CO51" s="10">
        <v>0.5</v>
      </c>
      <c r="CP51" s="10">
        <v>0.4</v>
      </c>
      <c r="CQ51" s="10">
        <v>0.1</v>
      </c>
      <c r="CR51" s="10">
        <v>0</v>
      </c>
      <c r="CS51" s="10">
        <v>0</v>
      </c>
      <c r="CT51" s="10">
        <v>0</v>
      </c>
      <c r="CU51" s="10">
        <v>0</v>
      </c>
      <c r="CV51" s="10">
        <v>1</v>
      </c>
      <c r="CW51" s="10">
        <v>0.2</v>
      </c>
      <c r="CX51" s="10">
        <v>0.8</v>
      </c>
      <c r="CY51" s="10">
        <v>98.8</v>
      </c>
      <c r="CZ51" s="10">
        <v>0.5</v>
      </c>
      <c r="DA51" s="10">
        <v>0.7</v>
      </c>
      <c r="DB51" s="10">
        <v>98</v>
      </c>
      <c r="DC51" s="10">
        <v>0.9</v>
      </c>
      <c r="DD51" s="10">
        <v>1.1000000000000001</v>
      </c>
      <c r="DE51" s="10">
        <v>3.2</v>
      </c>
      <c r="DF51" s="10">
        <v>0.1</v>
      </c>
      <c r="DG51" s="10">
        <v>0</v>
      </c>
      <c r="DH51" s="10">
        <v>0</v>
      </c>
      <c r="DI51" s="10">
        <v>18.399999999999999</v>
      </c>
      <c r="DJ51" s="10">
        <v>77.400000000000006</v>
      </c>
      <c r="DK51" s="10">
        <v>0.1</v>
      </c>
      <c r="DL51" s="10">
        <v>0.1</v>
      </c>
      <c r="DM51" s="10">
        <v>0</v>
      </c>
      <c r="DN51" s="10">
        <v>0.7</v>
      </c>
      <c r="DO51" s="10">
        <v>100</v>
      </c>
      <c r="DP51" s="10">
        <v>99.2</v>
      </c>
      <c r="DQ51" s="10">
        <v>98.1</v>
      </c>
      <c r="DR51" s="10">
        <v>1.1000000000000001</v>
      </c>
      <c r="DS51" s="10">
        <v>0.1</v>
      </c>
      <c r="DT51" s="10">
        <v>0.1</v>
      </c>
      <c r="DU51" s="10">
        <v>0</v>
      </c>
      <c r="DV51" s="10">
        <v>0.7</v>
      </c>
      <c r="DW51" s="10">
        <v>66</v>
      </c>
      <c r="DX51" s="10">
        <v>56.1</v>
      </c>
      <c r="DY51" s="10">
        <v>82.9</v>
      </c>
      <c r="DZ51" s="10">
        <v>10.9</v>
      </c>
      <c r="EA51" s="10">
        <v>15.8</v>
      </c>
      <c r="EB51" s="10">
        <v>7.1</v>
      </c>
      <c r="EC51" s="10">
        <v>74.400000000000006</v>
      </c>
      <c r="ED51" s="10">
        <v>8.9</v>
      </c>
      <c r="EE51" s="10">
        <v>18.8</v>
      </c>
      <c r="EF51" s="10">
        <v>35.700000000000003</v>
      </c>
      <c r="EG51" s="10">
        <v>11.1</v>
      </c>
      <c r="EH51" s="10">
        <v>15.2</v>
      </c>
      <c r="EI51" s="10">
        <v>2.8</v>
      </c>
      <c r="EJ51">
        <v>95.7</v>
      </c>
      <c r="EK51">
        <v>3.6</v>
      </c>
      <c r="EL51">
        <v>0.7</v>
      </c>
      <c r="EM51">
        <v>0.1</v>
      </c>
      <c r="EN51">
        <v>0.6</v>
      </c>
      <c r="EO51">
        <v>0.1</v>
      </c>
    </row>
    <row r="52" spans="1:145">
      <c r="A52" s="10">
        <v>29</v>
      </c>
      <c r="B52" s="10" t="s">
        <v>637</v>
      </c>
      <c r="C52" s="11" t="s">
        <v>87</v>
      </c>
      <c r="D52" s="10" t="s">
        <v>638</v>
      </c>
      <c r="E52" s="11" t="s">
        <v>88</v>
      </c>
      <c r="F52" s="12" t="s">
        <v>639</v>
      </c>
      <c r="G52" s="11" t="s">
        <v>89</v>
      </c>
      <c r="H52" s="11" t="s">
        <v>177</v>
      </c>
      <c r="I52" s="10" t="s">
        <v>683</v>
      </c>
      <c r="J52" s="10" t="s">
        <v>92</v>
      </c>
      <c r="K52" s="10">
        <v>100</v>
      </c>
      <c r="L52" s="10">
        <v>50.3</v>
      </c>
      <c r="M52" s="10">
        <v>48.1</v>
      </c>
      <c r="N52" s="10">
        <v>1.7</v>
      </c>
      <c r="O52" s="10">
        <v>99.5</v>
      </c>
      <c r="P52" s="10">
        <v>50</v>
      </c>
      <c r="Q52" s="10">
        <v>47.9</v>
      </c>
      <c r="R52" s="10">
        <v>1.6</v>
      </c>
      <c r="S52" s="10">
        <v>0.5</v>
      </c>
      <c r="T52" s="10">
        <v>0.2</v>
      </c>
      <c r="U52" s="10">
        <v>0.2</v>
      </c>
      <c r="V52" s="10">
        <v>0</v>
      </c>
      <c r="W52" s="10">
        <v>1</v>
      </c>
      <c r="X52" s="10">
        <v>0.7</v>
      </c>
      <c r="Y52" s="10">
        <v>1</v>
      </c>
      <c r="Z52" s="10">
        <v>0.3</v>
      </c>
      <c r="AA52" s="10">
        <v>0.2</v>
      </c>
      <c r="AB52" s="10">
        <v>2.4</v>
      </c>
      <c r="AC52" s="10">
        <v>29.5</v>
      </c>
      <c r="AD52" s="10">
        <v>64.900000000000006</v>
      </c>
      <c r="AE52" s="10">
        <v>0</v>
      </c>
      <c r="AF52" s="10">
        <v>0.2</v>
      </c>
      <c r="AG52" s="10">
        <v>0.4</v>
      </c>
      <c r="AH52" s="10">
        <v>3.2</v>
      </c>
      <c r="AI52" s="10">
        <v>0</v>
      </c>
      <c r="AJ52" s="10">
        <v>0.9</v>
      </c>
      <c r="AK52" s="10">
        <v>1.7</v>
      </c>
      <c r="AL52" s="10">
        <v>0.1</v>
      </c>
      <c r="AM52" s="10">
        <v>90.8</v>
      </c>
      <c r="AN52" s="10">
        <v>2.6</v>
      </c>
      <c r="AO52" s="10">
        <v>0.1</v>
      </c>
      <c r="AP52" s="10">
        <v>1.1000000000000001</v>
      </c>
      <c r="AQ52" s="10">
        <v>0</v>
      </c>
      <c r="AR52" s="10">
        <v>0.1</v>
      </c>
      <c r="AS52" s="10">
        <v>0.4</v>
      </c>
      <c r="AT52" s="10">
        <v>44.7</v>
      </c>
      <c r="AU52" s="10">
        <v>53</v>
      </c>
      <c r="AV52" s="10">
        <v>0.7</v>
      </c>
      <c r="AW52" s="10">
        <v>7.6</v>
      </c>
      <c r="AX52" s="10">
        <v>46.5</v>
      </c>
      <c r="AY52" s="10">
        <v>33.299999999999997</v>
      </c>
      <c r="AZ52" s="10">
        <v>9.4</v>
      </c>
      <c r="BA52" s="10">
        <v>1.9</v>
      </c>
      <c r="BB52" s="10">
        <v>0.6</v>
      </c>
      <c r="BC52" s="10">
        <v>0.7</v>
      </c>
      <c r="BD52" s="10">
        <v>3.8</v>
      </c>
      <c r="BE52" s="10">
        <v>11.6</v>
      </c>
      <c r="BF52" s="10">
        <v>21.4</v>
      </c>
      <c r="BG52" s="10">
        <v>31.6</v>
      </c>
      <c r="BH52" s="10">
        <v>15.7</v>
      </c>
      <c r="BI52" s="10">
        <v>13.6</v>
      </c>
      <c r="BJ52" s="10">
        <v>2.2000000000000002</v>
      </c>
      <c r="BK52" s="10">
        <v>33.799999999999997</v>
      </c>
      <c r="BL52" s="10">
        <v>63.3</v>
      </c>
      <c r="BM52" s="10">
        <v>2.9</v>
      </c>
      <c r="BN52" s="10">
        <v>14.4</v>
      </c>
      <c r="BO52" s="10">
        <v>76.2</v>
      </c>
      <c r="BP52" s="10">
        <v>8</v>
      </c>
      <c r="BQ52" s="10">
        <v>1.2</v>
      </c>
      <c r="BR52" s="10">
        <v>0.2</v>
      </c>
      <c r="BS52" s="10">
        <v>0</v>
      </c>
      <c r="BT52" s="10">
        <v>92.9</v>
      </c>
      <c r="BU52" s="10">
        <v>4.3</v>
      </c>
      <c r="BV52" s="10">
        <v>0</v>
      </c>
      <c r="BW52" s="10">
        <v>0</v>
      </c>
      <c r="BX52" s="10">
        <v>0.2</v>
      </c>
      <c r="BY52" s="10">
        <v>2</v>
      </c>
      <c r="BZ52" s="10">
        <v>0.1</v>
      </c>
      <c r="CA52" s="10">
        <v>0</v>
      </c>
      <c r="CB52" s="10">
        <v>0</v>
      </c>
      <c r="CC52" s="10">
        <v>0.4</v>
      </c>
      <c r="CD52" s="10">
        <v>90.1</v>
      </c>
      <c r="CE52" s="10">
        <v>9.4</v>
      </c>
      <c r="CF52" s="10">
        <v>0.5</v>
      </c>
      <c r="CG52" s="10">
        <v>98.5</v>
      </c>
      <c r="CH52" s="10">
        <v>1.2</v>
      </c>
      <c r="CI52" s="10">
        <v>0</v>
      </c>
      <c r="CJ52" s="10">
        <v>0</v>
      </c>
      <c r="CK52" s="10">
        <v>0</v>
      </c>
      <c r="CL52" s="10">
        <v>0.2</v>
      </c>
      <c r="CM52" s="10">
        <v>96.2</v>
      </c>
      <c r="CN52" s="10">
        <v>94.8</v>
      </c>
      <c r="CO52" s="10">
        <v>0.6</v>
      </c>
      <c r="CP52" s="10">
        <v>0.2</v>
      </c>
      <c r="CQ52" s="10">
        <v>0.4</v>
      </c>
      <c r="CR52" s="10">
        <v>0</v>
      </c>
      <c r="CS52" s="10">
        <v>0</v>
      </c>
      <c r="CT52" s="10">
        <v>0</v>
      </c>
      <c r="CU52" s="10">
        <v>0</v>
      </c>
      <c r="CV52" s="10">
        <v>3.8</v>
      </c>
      <c r="CW52" s="10">
        <v>3.2</v>
      </c>
      <c r="CX52" s="10">
        <v>0.7</v>
      </c>
      <c r="CY52" s="10">
        <v>97.7</v>
      </c>
      <c r="CZ52" s="10">
        <v>1.3</v>
      </c>
      <c r="DA52" s="10">
        <v>1</v>
      </c>
      <c r="DB52" s="10">
        <v>97.1</v>
      </c>
      <c r="DC52" s="10">
        <v>2.4</v>
      </c>
      <c r="DD52" s="10">
        <v>0.5</v>
      </c>
      <c r="DE52" s="10">
        <v>2.6</v>
      </c>
      <c r="DF52" s="10">
        <v>0</v>
      </c>
      <c r="DG52" s="10">
        <v>0.1</v>
      </c>
      <c r="DH52" s="10">
        <v>0</v>
      </c>
      <c r="DI52" s="10">
        <v>22.4</v>
      </c>
      <c r="DJ52" s="10">
        <v>73.900000000000006</v>
      </c>
      <c r="DK52" s="10">
        <v>0.1</v>
      </c>
      <c r="DL52" s="10">
        <v>0.2</v>
      </c>
      <c r="DM52" s="10">
        <v>0.1</v>
      </c>
      <c r="DN52" s="10">
        <v>0.6</v>
      </c>
      <c r="DO52" s="10">
        <v>100</v>
      </c>
      <c r="DP52" s="10">
        <v>98.6</v>
      </c>
      <c r="DQ52" s="10">
        <v>96.3</v>
      </c>
      <c r="DR52" s="10">
        <v>2.2000000000000002</v>
      </c>
      <c r="DS52" s="10">
        <v>0.8</v>
      </c>
      <c r="DT52" s="10">
        <v>0.1</v>
      </c>
      <c r="DU52" s="10">
        <v>0.7</v>
      </c>
      <c r="DV52" s="10">
        <v>0.6</v>
      </c>
      <c r="DW52" s="10">
        <v>65.599999999999994</v>
      </c>
      <c r="DX52" s="10">
        <v>46.2</v>
      </c>
      <c r="DY52" s="10">
        <v>87.3</v>
      </c>
      <c r="DZ52" s="10">
        <v>12.2</v>
      </c>
      <c r="EA52" s="10">
        <v>12.9</v>
      </c>
      <c r="EB52" s="10">
        <v>5</v>
      </c>
      <c r="EC52" s="10">
        <v>71.900000000000006</v>
      </c>
      <c r="ED52" s="10">
        <v>13.4</v>
      </c>
      <c r="EE52" s="10">
        <v>17.100000000000001</v>
      </c>
      <c r="EF52" s="10">
        <v>38</v>
      </c>
      <c r="EG52" s="10">
        <v>12.9</v>
      </c>
      <c r="EH52" s="10">
        <v>18.100000000000001</v>
      </c>
      <c r="EI52" s="10">
        <v>2.6</v>
      </c>
      <c r="EJ52">
        <v>95.2</v>
      </c>
      <c r="EK52">
        <v>3.8</v>
      </c>
      <c r="EL52">
        <v>0.8</v>
      </c>
      <c r="EM52">
        <v>0.3</v>
      </c>
      <c r="EN52">
        <v>0.5</v>
      </c>
      <c r="EO52">
        <v>0.2</v>
      </c>
    </row>
    <row r="53" spans="1:145">
      <c r="A53" s="10">
        <v>29</v>
      </c>
      <c r="B53" s="10" t="s">
        <v>637</v>
      </c>
      <c r="C53" s="11" t="s">
        <v>87</v>
      </c>
      <c r="D53" s="10" t="s">
        <v>638</v>
      </c>
      <c r="E53" s="11" t="s">
        <v>88</v>
      </c>
      <c r="F53" s="12" t="s">
        <v>639</v>
      </c>
      <c r="G53" s="11" t="s">
        <v>89</v>
      </c>
      <c r="H53" s="11" t="s">
        <v>179</v>
      </c>
      <c r="I53" s="10" t="s">
        <v>684</v>
      </c>
      <c r="J53" s="10" t="s">
        <v>92</v>
      </c>
      <c r="K53" s="10">
        <v>100</v>
      </c>
      <c r="L53" s="10">
        <v>81.400000000000006</v>
      </c>
      <c r="M53" s="10">
        <v>18.3</v>
      </c>
      <c r="N53" s="10">
        <v>0.3</v>
      </c>
      <c r="O53" s="10">
        <v>99.5</v>
      </c>
      <c r="P53" s="10">
        <v>81.099999999999994</v>
      </c>
      <c r="Q53" s="10">
        <v>18.100000000000001</v>
      </c>
      <c r="R53" s="10">
        <v>0.3</v>
      </c>
      <c r="S53" s="10">
        <v>0.5</v>
      </c>
      <c r="T53" s="10">
        <v>0.3</v>
      </c>
      <c r="U53" s="10">
        <v>0.2</v>
      </c>
      <c r="V53" s="10">
        <v>0</v>
      </c>
      <c r="W53" s="10">
        <v>0.8</v>
      </c>
      <c r="X53" s="10">
        <v>0.2</v>
      </c>
      <c r="Y53" s="10">
        <v>1.1000000000000001</v>
      </c>
      <c r="Z53" s="10">
        <v>0.6</v>
      </c>
      <c r="AA53" s="10">
        <v>0.4</v>
      </c>
      <c r="AB53" s="10">
        <v>3.5</v>
      </c>
      <c r="AC53" s="10">
        <v>12.9</v>
      </c>
      <c r="AD53" s="10">
        <v>80.599999999999994</v>
      </c>
      <c r="AE53" s="10">
        <v>0</v>
      </c>
      <c r="AF53" s="10">
        <v>0.1</v>
      </c>
      <c r="AG53" s="10">
        <v>0.1</v>
      </c>
      <c r="AH53" s="10">
        <v>6.3</v>
      </c>
      <c r="AI53" s="10">
        <v>0</v>
      </c>
      <c r="AJ53" s="10">
        <v>10.8</v>
      </c>
      <c r="AK53" s="10">
        <v>8.8000000000000007</v>
      </c>
      <c r="AL53" s="10">
        <v>0.5</v>
      </c>
      <c r="AM53" s="10">
        <v>48.2</v>
      </c>
      <c r="AN53" s="10">
        <v>24.8</v>
      </c>
      <c r="AO53" s="10">
        <v>0.3</v>
      </c>
      <c r="AP53" s="10">
        <v>0.9</v>
      </c>
      <c r="AQ53" s="10">
        <v>0.1</v>
      </c>
      <c r="AR53" s="10">
        <v>0.1</v>
      </c>
      <c r="AS53" s="10">
        <v>5.7</v>
      </c>
      <c r="AT53" s="10">
        <v>37.9</v>
      </c>
      <c r="AU53" s="10">
        <v>55.1</v>
      </c>
      <c r="AV53" s="10">
        <v>0.2</v>
      </c>
      <c r="AW53" s="10">
        <v>4.3</v>
      </c>
      <c r="AX53" s="10">
        <v>28.9</v>
      </c>
      <c r="AY53" s="10">
        <v>34.4</v>
      </c>
      <c r="AZ53" s="10">
        <v>18.399999999999999</v>
      </c>
      <c r="BA53" s="10">
        <v>9</v>
      </c>
      <c r="BB53" s="10">
        <v>3</v>
      </c>
      <c r="BC53" s="10">
        <v>2</v>
      </c>
      <c r="BD53" s="10">
        <v>4.5999999999999996</v>
      </c>
      <c r="BE53" s="10">
        <v>14.6</v>
      </c>
      <c r="BF53" s="10">
        <v>22.1</v>
      </c>
      <c r="BG53" s="10">
        <v>30.1</v>
      </c>
      <c r="BH53" s="10">
        <v>14.5</v>
      </c>
      <c r="BI53" s="10">
        <v>11.7</v>
      </c>
      <c r="BJ53" s="10">
        <v>2.4</v>
      </c>
      <c r="BK53" s="10">
        <v>37.700000000000003</v>
      </c>
      <c r="BL53" s="10">
        <v>56.9</v>
      </c>
      <c r="BM53" s="10">
        <v>5.4</v>
      </c>
      <c r="BN53" s="10">
        <v>13.7</v>
      </c>
      <c r="BO53" s="10">
        <v>76.3</v>
      </c>
      <c r="BP53" s="10">
        <v>8.5</v>
      </c>
      <c r="BQ53" s="10">
        <v>1.3</v>
      </c>
      <c r="BR53" s="10">
        <v>0.2</v>
      </c>
      <c r="BS53" s="10">
        <v>0</v>
      </c>
      <c r="BT53" s="10">
        <v>93.1</v>
      </c>
      <c r="BU53" s="10">
        <v>4</v>
      </c>
      <c r="BV53" s="10">
        <v>0.3</v>
      </c>
      <c r="BW53" s="10">
        <v>0.1</v>
      </c>
      <c r="BX53" s="10">
        <v>0</v>
      </c>
      <c r="BY53" s="10">
        <v>2.2999999999999998</v>
      </c>
      <c r="BZ53" s="10">
        <v>0</v>
      </c>
      <c r="CA53" s="10">
        <v>0</v>
      </c>
      <c r="CB53" s="10">
        <v>0</v>
      </c>
      <c r="CC53" s="10">
        <v>0.1</v>
      </c>
      <c r="CD53" s="10">
        <v>91.6</v>
      </c>
      <c r="CE53" s="10">
        <v>6.3</v>
      </c>
      <c r="CF53" s="10">
        <v>2.1</v>
      </c>
      <c r="CG53" s="10">
        <v>99.4</v>
      </c>
      <c r="CH53" s="10">
        <v>0.4</v>
      </c>
      <c r="CI53" s="10">
        <v>0</v>
      </c>
      <c r="CJ53" s="10">
        <v>0</v>
      </c>
      <c r="CK53" s="10">
        <v>0</v>
      </c>
      <c r="CL53" s="10">
        <v>0.1</v>
      </c>
      <c r="CM53" s="10">
        <v>97.3</v>
      </c>
      <c r="CN53" s="10">
        <v>96.3</v>
      </c>
      <c r="CO53" s="10">
        <v>0.3</v>
      </c>
      <c r="CP53" s="10">
        <v>0.4</v>
      </c>
      <c r="CQ53" s="10">
        <v>0.1</v>
      </c>
      <c r="CR53" s="10">
        <v>0</v>
      </c>
      <c r="CS53" s="10">
        <v>0.2</v>
      </c>
      <c r="CT53" s="10">
        <v>0</v>
      </c>
      <c r="CU53" s="10">
        <v>0</v>
      </c>
      <c r="CV53" s="10">
        <v>2.7</v>
      </c>
      <c r="CW53" s="10">
        <v>2.6</v>
      </c>
      <c r="CX53" s="10">
        <v>0.1</v>
      </c>
      <c r="CY53" s="10">
        <v>99.2</v>
      </c>
      <c r="CZ53" s="10">
        <v>0.6</v>
      </c>
      <c r="DA53" s="10">
        <v>0.2</v>
      </c>
      <c r="DB53" s="10">
        <v>95.9</v>
      </c>
      <c r="DC53" s="10">
        <v>3.4</v>
      </c>
      <c r="DD53" s="10">
        <v>0.7</v>
      </c>
      <c r="DE53" s="10">
        <v>4.0999999999999996</v>
      </c>
      <c r="DF53" s="10">
        <v>0.2</v>
      </c>
      <c r="DG53" s="10">
        <v>0.1</v>
      </c>
      <c r="DH53" s="10">
        <v>0</v>
      </c>
      <c r="DI53" s="10">
        <v>8.3000000000000007</v>
      </c>
      <c r="DJ53" s="10">
        <v>85.7</v>
      </c>
      <c r="DK53" s="10">
        <v>0.1</v>
      </c>
      <c r="DL53" s="10">
        <v>0.7</v>
      </c>
      <c r="DM53" s="10">
        <v>0</v>
      </c>
      <c r="DN53" s="10">
        <v>0.6</v>
      </c>
      <c r="DO53" s="10">
        <v>100</v>
      </c>
      <c r="DP53" s="10">
        <v>99.1</v>
      </c>
      <c r="DQ53" s="10">
        <v>98.5</v>
      </c>
      <c r="DR53" s="10">
        <v>0.5</v>
      </c>
      <c r="DS53" s="10">
        <v>0.3</v>
      </c>
      <c r="DT53" s="10">
        <v>0.1</v>
      </c>
      <c r="DU53" s="10">
        <v>0.2</v>
      </c>
      <c r="DV53" s="10">
        <v>0.6</v>
      </c>
      <c r="DW53" s="10">
        <v>81.5</v>
      </c>
      <c r="DX53" s="10">
        <v>52.3</v>
      </c>
      <c r="DY53" s="10">
        <v>90.5</v>
      </c>
      <c r="DZ53" s="10">
        <v>23.6</v>
      </c>
      <c r="EA53" s="10">
        <v>20.3</v>
      </c>
      <c r="EB53" s="10">
        <v>11.8</v>
      </c>
      <c r="EC53" s="10">
        <v>62.6</v>
      </c>
      <c r="ED53" s="10">
        <v>20.399999999999999</v>
      </c>
      <c r="EE53" s="10">
        <v>24.4</v>
      </c>
      <c r="EF53" s="10">
        <v>49.6</v>
      </c>
      <c r="EG53" s="10">
        <v>23.8</v>
      </c>
      <c r="EH53" s="10">
        <v>30.9</v>
      </c>
      <c r="EI53" s="10">
        <v>1.1000000000000001</v>
      </c>
      <c r="EJ53">
        <v>92.3</v>
      </c>
      <c r="EK53">
        <v>7.3</v>
      </c>
      <c r="EL53">
        <v>0.1</v>
      </c>
      <c r="EM53">
        <v>0.1</v>
      </c>
      <c r="EN53">
        <v>0.1</v>
      </c>
      <c r="EO53">
        <v>0.3</v>
      </c>
    </row>
    <row r="54" spans="1:145">
      <c r="A54" s="10">
        <v>29</v>
      </c>
      <c r="B54" s="10" t="s">
        <v>637</v>
      </c>
      <c r="C54" s="11" t="s">
        <v>87</v>
      </c>
      <c r="D54" s="10" t="s">
        <v>638</v>
      </c>
      <c r="E54" s="11" t="s">
        <v>88</v>
      </c>
      <c r="F54" s="12" t="s">
        <v>639</v>
      </c>
      <c r="G54" s="11" t="s">
        <v>89</v>
      </c>
      <c r="H54" s="11" t="s">
        <v>181</v>
      </c>
      <c r="I54" s="10" t="s">
        <v>685</v>
      </c>
      <c r="J54" s="10" t="s">
        <v>92</v>
      </c>
      <c r="K54" s="10">
        <v>100</v>
      </c>
      <c r="L54" s="10">
        <v>77.599999999999994</v>
      </c>
      <c r="M54" s="10">
        <v>17.8</v>
      </c>
      <c r="N54" s="10">
        <v>4.5999999999999996</v>
      </c>
      <c r="O54" s="10">
        <v>99.1</v>
      </c>
      <c r="P54" s="10">
        <v>76.900000000000006</v>
      </c>
      <c r="Q54" s="10">
        <v>17.600000000000001</v>
      </c>
      <c r="R54" s="10">
        <v>4.5999999999999996</v>
      </c>
      <c r="S54" s="10">
        <v>0.9</v>
      </c>
      <c r="T54" s="10">
        <v>0.7</v>
      </c>
      <c r="U54" s="10">
        <v>0.2</v>
      </c>
      <c r="V54" s="10">
        <v>0</v>
      </c>
      <c r="W54" s="10">
        <v>0.9</v>
      </c>
      <c r="X54" s="10">
        <v>0.2</v>
      </c>
      <c r="Y54" s="10">
        <v>1.7</v>
      </c>
      <c r="Z54" s="10">
        <v>1.7</v>
      </c>
      <c r="AA54" s="10">
        <v>0.1</v>
      </c>
      <c r="AB54" s="10">
        <v>1.4</v>
      </c>
      <c r="AC54" s="10">
        <v>16.2</v>
      </c>
      <c r="AD54" s="10">
        <v>77.8</v>
      </c>
      <c r="AE54" s="10">
        <v>0</v>
      </c>
      <c r="AF54" s="10">
        <v>0.1</v>
      </c>
      <c r="AG54" s="10">
        <v>0</v>
      </c>
      <c r="AH54" s="10">
        <v>2.6</v>
      </c>
      <c r="AI54" s="10">
        <v>0.1</v>
      </c>
      <c r="AJ54" s="10">
        <v>3.6</v>
      </c>
      <c r="AK54" s="10">
        <v>16.399999999999999</v>
      </c>
      <c r="AL54" s="10">
        <v>0.1</v>
      </c>
      <c r="AM54" s="10">
        <v>40.9</v>
      </c>
      <c r="AN54" s="10">
        <v>36</v>
      </c>
      <c r="AO54" s="10">
        <v>0.2</v>
      </c>
      <c r="AP54" s="10">
        <v>0.2</v>
      </c>
      <c r="AQ54" s="10">
        <v>0</v>
      </c>
      <c r="AR54" s="10">
        <v>0.1</v>
      </c>
      <c r="AS54" s="10">
        <v>0.7</v>
      </c>
      <c r="AT54" s="10">
        <v>32.4</v>
      </c>
      <c r="AU54" s="10">
        <v>66</v>
      </c>
      <c r="AV54" s="10">
        <v>0.6</v>
      </c>
      <c r="AW54" s="10">
        <v>3.2</v>
      </c>
      <c r="AX54" s="10">
        <v>23.4</v>
      </c>
      <c r="AY54" s="10">
        <v>33.1</v>
      </c>
      <c r="AZ54" s="10">
        <v>24.5</v>
      </c>
      <c r="BA54" s="10">
        <v>9.1</v>
      </c>
      <c r="BB54" s="10">
        <v>4.7</v>
      </c>
      <c r="BC54" s="10">
        <v>2.1</v>
      </c>
      <c r="BD54" s="10">
        <v>3.7</v>
      </c>
      <c r="BE54" s="10">
        <v>12.6</v>
      </c>
      <c r="BF54" s="10">
        <v>21</v>
      </c>
      <c r="BG54" s="10">
        <v>29.1</v>
      </c>
      <c r="BH54" s="10">
        <v>16.100000000000001</v>
      </c>
      <c r="BI54" s="10">
        <v>14.8</v>
      </c>
      <c r="BJ54" s="10">
        <v>2.7</v>
      </c>
      <c r="BK54" s="10">
        <v>45.8</v>
      </c>
      <c r="BL54" s="10">
        <v>53</v>
      </c>
      <c r="BM54" s="10">
        <v>1.1000000000000001</v>
      </c>
      <c r="BN54" s="10">
        <v>15.5</v>
      </c>
      <c r="BO54" s="10">
        <v>71.900000000000006</v>
      </c>
      <c r="BP54" s="10">
        <v>10.4</v>
      </c>
      <c r="BQ54" s="10">
        <v>1.9</v>
      </c>
      <c r="BR54" s="10">
        <v>0.3</v>
      </c>
      <c r="BS54" s="10">
        <v>0</v>
      </c>
      <c r="BT54" s="10">
        <v>80.900000000000006</v>
      </c>
      <c r="BU54" s="10">
        <v>4.3</v>
      </c>
      <c r="BV54" s="10">
        <v>1.6</v>
      </c>
      <c r="BW54" s="10">
        <v>0.1</v>
      </c>
      <c r="BX54" s="10">
        <v>4</v>
      </c>
      <c r="BY54" s="10">
        <v>5.6</v>
      </c>
      <c r="BZ54" s="10">
        <v>0.1</v>
      </c>
      <c r="CA54" s="10">
        <v>0</v>
      </c>
      <c r="CB54" s="10">
        <v>3.1</v>
      </c>
      <c r="CC54" s="10">
        <v>0.3</v>
      </c>
      <c r="CD54" s="10">
        <v>90.3</v>
      </c>
      <c r="CE54" s="10">
        <v>8.8000000000000007</v>
      </c>
      <c r="CF54" s="10">
        <v>0.9</v>
      </c>
      <c r="CG54" s="10">
        <v>99.7</v>
      </c>
      <c r="CH54" s="10">
        <v>0.2</v>
      </c>
      <c r="CI54" s="10">
        <v>0.1</v>
      </c>
      <c r="CJ54" s="10">
        <v>0</v>
      </c>
      <c r="CK54" s="10">
        <v>0</v>
      </c>
      <c r="CL54" s="10">
        <v>0</v>
      </c>
      <c r="CM54" s="10">
        <v>99.6</v>
      </c>
      <c r="CN54" s="10">
        <v>99.4</v>
      </c>
      <c r="CO54" s="10">
        <v>0</v>
      </c>
      <c r="CP54" s="10">
        <v>0.1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0.4</v>
      </c>
      <c r="CW54" s="10">
        <v>0.3</v>
      </c>
      <c r="CX54" s="10">
        <v>0</v>
      </c>
      <c r="CY54" s="10">
        <v>99.7</v>
      </c>
      <c r="CZ54" s="10">
        <v>0.1</v>
      </c>
      <c r="DA54" s="10">
        <v>0.1</v>
      </c>
      <c r="DB54" s="10">
        <v>99.7</v>
      </c>
      <c r="DC54" s="10">
        <v>0.3</v>
      </c>
      <c r="DD54" s="10">
        <v>0</v>
      </c>
      <c r="DE54" s="10">
        <v>1.5</v>
      </c>
      <c r="DF54" s="10">
        <v>0.1</v>
      </c>
      <c r="DG54" s="10">
        <v>0</v>
      </c>
      <c r="DH54" s="10">
        <v>0</v>
      </c>
      <c r="DI54" s="10">
        <v>9.9</v>
      </c>
      <c r="DJ54" s="10">
        <v>87.6</v>
      </c>
      <c r="DK54" s="10">
        <v>0.2</v>
      </c>
      <c r="DL54" s="10">
        <v>0.1</v>
      </c>
      <c r="DM54" s="10">
        <v>0.1</v>
      </c>
      <c r="DN54" s="10">
        <v>0.6</v>
      </c>
      <c r="DO54" s="10">
        <v>100</v>
      </c>
      <c r="DP54" s="10">
        <v>99.2</v>
      </c>
      <c r="DQ54" s="10">
        <v>98.6</v>
      </c>
      <c r="DR54" s="10">
        <v>0.6</v>
      </c>
      <c r="DS54" s="10">
        <v>0.3</v>
      </c>
      <c r="DT54" s="10">
        <v>0.1</v>
      </c>
      <c r="DU54" s="10">
        <v>0.1</v>
      </c>
      <c r="DV54" s="10">
        <v>0.6</v>
      </c>
      <c r="DW54" s="10">
        <v>77.900000000000006</v>
      </c>
      <c r="DX54" s="10">
        <v>42.3</v>
      </c>
      <c r="DY54" s="10">
        <v>91.6</v>
      </c>
      <c r="DZ54" s="10">
        <v>28.1</v>
      </c>
      <c r="EA54" s="10">
        <v>18.399999999999999</v>
      </c>
      <c r="EB54" s="10">
        <v>9.6</v>
      </c>
      <c r="EC54" s="10">
        <v>62.7</v>
      </c>
      <c r="ED54" s="10">
        <v>23.4</v>
      </c>
      <c r="EE54" s="10">
        <v>27.9</v>
      </c>
      <c r="EF54" s="10">
        <v>56.1</v>
      </c>
      <c r="EG54" s="10">
        <v>26.3</v>
      </c>
      <c r="EH54" s="10">
        <v>35.4</v>
      </c>
      <c r="EI54" s="10">
        <v>0.7</v>
      </c>
      <c r="EJ54">
        <v>96.1</v>
      </c>
      <c r="EK54">
        <v>3.5</v>
      </c>
      <c r="EL54">
        <v>0.2</v>
      </c>
      <c r="EM54">
        <v>0.1</v>
      </c>
      <c r="EN54">
        <v>0.1</v>
      </c>
      <c r="EO54">
        <v>0.2</v>
      </c>
    </row>
    <row r="55" spans="1:145">
      <c r="A55" s="10">
        <v>29</v>
      </c>
      <c r="B55" s="10" t="s">
        <v>637</v>
      </c>
      <c r="C55" s="11" t="s">
        <v>87</v>
      </c>
      <c r="D55" s="10" t="s">
        <v>638</v>
      </c>
      <c r="E55" s="11" t="s">
        <v>88</v>
      </c>
      <c r="F55" s="12" t="s">
        <v>639</v>
      </c>
      <c r="G55" s="11" t="s">
        <v>89</v>
      </c>
      <c r="H55" s="11" t="s">
        <v>183</v>
      </c>
      <c r="I55" s="10" t="s">
        <v>686</v>
      </c>
      <c r="J55" s="10" t="s">
        <v>92</v>
      </c>
      <c r="K55" s="10">
        <v>100</v>
      </c>
      <c r="L55" s="10">
        <v>65.599999999999994</v>
      </c>
      <c r="M55" s="10">
        <v>31.6</v>
      </c>
      <c r="N55" s="10">
        <v>2.8</v>
      </c>
      <c r="O55" s="10">
        <v>99.5</v>
      </c>
      <c r="P55" s="10">
        <v>65.400000000000006</v>
      </c>
      <c r="Q55" s="10">
        <v>31.3</v>
      </c>
      <c r="R55" s="10">
        <v>2.8</v>
      </c>
      <c r="S55" s="10">
        <v>0.5</v>
      </c>
      <c r="T55" s="10">
        <v>0.3</v>
      </c>
      <c r="U55" s="10">
        <v>0.2</v>
      </c>
      <c r="V55" s="10">
        <v>0</v>
      </c>
      <c r="W55" s="10">
        <v>1.1000000000000001</v>
      </c>
      <c r="X55" s="10">
        <v>0.2</v>
      </c>
      <c r="Y55" s="10">
        <v>3.7</v>
      </c>
      <c r="Z55" s="10">
        <v>2.2000000000000002</v>
      </c>
      <c r="AA55" s="10">
        <v>1.5</v>
      </c>
      <c r="AB55" s="10">
        <v>3.3</v>
      </c>
      <c r="AC55" s="10">
        <v>53.1</v>
      </c>
      <c r="AD55" s="10">
        <v>34.799999999999997</v>
      </c>
      <c r="AE55" s="10">
        <v>0.1</v>
      </c>
      <c r="AF55" s="10">
        <v>1.4</v>
      </c>
      <c r="AG55" s="10">
        <v>0.4</v>
      </c>
      <c r="AH55" s="10">
        <v>8.1</v>
      </c>
      <c r="AI55" s="10">
        <v>0.2</v>
      </c>
      <c r="AJ55" s="10">
        <v>4</v>
      </c>
      <c r="AK55" s="10">
        <v>6</v>
      </c>
      <c r="AL55" s="10">
        <v>2.7</v>
      </c>
      <c r="AM55" s="10">
        <v>48.2</v>
      </c>
      <c r="AN55" s="10">
        <v>28.8</v>
      </c>
      <c r="AO55" s="10">
        <v>0.1</v>
      </c>
      <c r="AP55" s="10">
        <v>5</v>
      </c>
      <c r="AQ55" s="10">
        <v>0.3</v>
      </c>
      <c r="AR55" s="10">
        <v>0.9</v>
      </c>
      <c r="AS55" s="10">
        <v>0.4</v>
      </c>
      <c r="AT55" s="10">
        <v>69.400000000000006</v>
      </c>
      <c r="AU55" s="10">
        <v>22.9</v>
      </c>
      <c r="AV55" s="10">
        <v>1.2</v>
      </c>
      <c r="AW55" s="10">
        <v>4.5999999999999996</v>
      </c>
      <c r="AX55" s="10">
        <v>43.7</v>
      </c>
      <c r="AY55" s="10">
        <v>38.200000000000003</v>
      </c>
      <c r="AZ55" s="10">
        <v>10.4</v>
      </c>
      <c r="BA55" s="10">
        <v>2.1</v>
      </c>
      <c r="BB55" s="10">
        <v>0.5</v>
      </c>
      <c r="BC55" s="10">
        <v>0.6</v>
      </c>
      <c r="BD55" s="10">
        <v>2</v>
      </c>
      <c r="BE55" s="10">
        <v>7.3</v>
      </c>
      <c r="BF55" s="10">
        <v>14.2</v>
      </c>
      <c r="BG55" s="10">
        <v>25.4</v>
      </c>
      <c r="BH55" s="10">
        <v>22.3</v>
      </c>
      <c r="BI55" s="10">
        <v>25.7</v>
      </c>
      <c r="BJ55" s="10">
        <v>3.2</v>
      </c>
      <c r="BK55" s="10">
        <v>39.1</v>
      </c>
      <c r="BL55" s="10">
        <v>59.2</v>
      </c>
      <c r="BM55" s="10">
        <v>1.7</v>
      </c>
      <c r="BN55" s="10">
        <v>11.6</v>
      </c>
      <c r="BO55" s="10">
        <v>79.8</v>
      </c>
      <c r="BP55" s="10">
        <v>7.2</v>
      </c>
      <c r="BQ55" s="10">
        <v>1.2</v>
      </c>
      <c r="BR55" s="10">
        <v>0.2</v>
      </c>
      <c r="BS55" s="10">
        <v>0.1</v>
      </c>
      <c r="BT55" s="10">
        <v>69.400000000000006</v>
      </c>
      <c r="BU55" s="10">
        <v>8.3000000000000007</v>
      </c>
      <c r="BV55" s="10">
        <v>2.5</v>
      </c>
      <c r="BW55" s="10">
        <v>4.9000000000000004</v>
      </c>
      <c r="BX55" s="10">
        <v>1.1000000000000001</v>
      </c>
      <c r="BY55" s="10">
        <v>10.8</v>
      </c>
      <c r="BZ55" s="10">
        <v>0</v>
      </c>
      <c r="CA55" s="10">
        <v>0</v>
      </c>
      <c r="CB55" s="10">
        <v>0.8</v>
      </c>
      <c r="CC55" s="10">
        <v>2.1</v>
      </c>
      <c r="CD55" s="10">
        <v>50</v>
      </c>
      <c r="CE55" s="10">
        <v>25.2</v>
      </c>
      <c r="CF55" s="10">
        <v>24.8</v>
      </c>
      <c r="CG55" s="10">
        <v>98.6</v>
      </c>
      <c r="CH55" s="10">
        <v>1</v>
      </c>
      <c r="CI55" s="10">
        <v>0.2</v>
      </c>
      <c r="CJ55" s="10">
        <v>0.1</v>
      </c>
      <c r="CK55" s="10">
        <v>0</v>
      </c>
      <c r="CL55" s="10">
        <v>0.2</v>
      </c>
      <c r="CM55" s="10">
        <v>95.5</v>
      </c>
      <c r="CN55" s="10">
        <v>84.6</v>
      </c>
      <c r="CO55" s="10">
        <v>3.4</v>
      </c>
      <c r="CP55" s="10">
        <v>1.3</v>
      </c>
      <c r="CQ55" s="10">
        <v>3.8</v>
      </c>
      <c r="CR55" s="10">
        <v>1.4</v>
      </c>
      <c r="CS55" s="10">
        <v>0.1</v>
      </c>
      <c r="CT55" s="10">
        <v>0.8</v>
      </c>
      <c r="CU55" s="10">
        <v>0.2</v>
      </c>
      <c r="CV55" s="10">
        <v>4.5</v>
      </c>
      <c r="CW55" s="10">
        <v>2.4</v>
      </c>
      <c r="CX55" s="10">
        <v>2.2000000000000002</v>
      </c>
      <c r="CY55" s="10">
        <v>93</v>
      </c>
      <c r="CZ55" s="10">
        <v>2.9</v>
      </c>
      <c r="DA55" s="10">
        <v>4.0999999999999996</v>
      </c>
      <c r="DB55" s="10">
        <v>80.5</v>
      </c>
      <c r="DC55" s="10">
        <v>12.3</v>
      </c>
      <c r="DD55" s="10">
        <v>7.2</v>
      </c>
      <c r="DE55" s="10">
        <v>5.7</v>
      </c>
      <c r="DF55" s="10">
        <v>0.4</v>
      </c>
      <c r="DG55" s="10">
        <v>0.3</v>
      </c>
      <c r="DH55" s="10">
        <v>0</v>
      </c>
      <c r="DI55" s="10">
        <v>46.3</v>
      </c>
      <c r="DJ55" s="10">
        <v>43.9</v>
      </c>
      <c r="DK55" s="10">
        <v>0.1</v>
      </c>
      <c r="DL55" s="10">
        <v>2.8</v>
      </c>
      <c r="DM55" s="10">
        <v>0</v>
      </c>
      <c r="DN55" s="10">
        <v>0.4</v>
      </c>
      <c r="DO55" s="10">
        <v>100</v>
      </c>
      <c r="DP55" s="10">
        <v>98.7</v>
      </c>
      <c r="DQ55" s="10">
        <v>91.5</v>
      </c>
      <c r="DR55" s="10">
        <v>7.2</v>
      </c>
      <c r="DS55" s="10">
        <v>0.8</v>
      </c>
      <c r="DT55" s="10">
        <v>0.3</v>
      </c>
      <c r="DU55" s="10">
        <v>0.5</v>
      </c>
      <c r="DV55" s="10">
        <v>0.4</v>
      </c>
      <c r="DW55" s="10">
        <v>19</v>
      </c>
      <c r="DX55" s="10">
        <v>31.2</v>
      </c>
      <c r="DY55" s="10">
        <v>84.6</v>
      </c>
      <c r="DZ55" s="10">
        <v>3.7</v>
      </c>
      <c r="EA55" s="10">
        <v>13.6</v>
      </c>
      <c r="EB55" s="10">
        <v>7.3</v>
      </c>
      <c r="EC55" s="10">
        <v>68.3</v>
      </c>
      <c r="ED55" s="10">
        <v>2.8</v>
      </c>
      <c r="EE55" s="10">
        <v>32.5</v>
      </c>
      <c r="EF55" s="10">
        <v>22.3</v>
      </c>
      <c r="EG55" s="10">
        <v>2.7</v>
      </c>
      <c r="EH55" s="10">
        <v>5.8</v>
      </c>
      <c r="EI55" s="10">
        <v>4.8</v>
      </c>
      <c r="EJ55">
        <v>89.5</v>
      </c>
      <c r="EK55">
        <v>9.1999999999999993</v>
      </c>
      <c r="EL55">
        <v>1.1000000000000001</v>
      </c>
      <c r="EM55">
        <v>0.2</v>
      </c>
      <c r="EN55">
        <v>0.9</v>
      </c>
      <c r="EO55">
        <v>0.2</v>
      </c>
    </row>
    <row r="56" spans="1:145">
      <c r="A56" s="10">
        <v>29</v>
      </c>
      <c r="B56" s="10" t="s">
        <v>637</v>
      </c>
      <c r="C56" s="11" t="s">
        <v>87</v>
      </c>
      <c r="D56" s="10" t="s">
        <v>638</v>
      </c>
      <c r="E56" s="11" t="s">
        <v>88</v>
      </c>
      <c r="F56" s="12" t="s">
        <v>639</v>
      </c>
      <c r="G56" s="11" t="s">
        <v>89</v>
      </c>
      <c r="H56" s="11" t="s">
        <v>185</v>
      </c>
      <c r="I56" s="10" t="s">
        <v>687</v>
      </c>
      <c r="J56" s="10" t="s">
        <v>92</v>
      </c>
      <c r="K56" s="10">
        <v>100</v>
      </c>
      <c r="L56" s="10">
        <v>58.3</v>
      </c>
      <c r="M56" s="10">
        <v>40.700000000000003</v>
      </c>
      <c r="N56" s="10">
        <v>1</v>
      </c>
      <c r="O56" s="10">
        <v>98.9</v>
      </c>
      <c r="P56" s="10">
        <v>57.8</v>
      </c>
      <c r="Q56" s="10">
        <v>40.1</v>
      </c>
      <c r="R56" s="10">
        <v>1</v>
      </c>
      <c r="S56" s="10">
        <v>1.1000000000000001</v>
      </c>
      <c r="T56" s="10">
        <v>0.5</v>
      </c>
      <c r="U56" s="10">
        <v>0.6</v>
      </c>
      <c r="V56" s="10">
        <v>0</v>
      </c>
      <c r="W56" s="10">
        <v>0.7</v>
      </c>
      <c r="X56" s="10">
        <v>0.2</v>
      </c>
      <c r="Y56" s="10">
        <v>5.7</v>
      </c>
      <c r="Z56" s="10">
        <v>6.3</v>
      </c>
      <c r="AA56" s="10">
        <v>1</v>
      </c>
      <c r="AB56" s="10">
        <v>1.9</v>
      </c>
      <c r="AC56" s="10">
        <v>33.200000000000003</v>
      </c>
      <c r="AD56" s="10">
        <v>50.9</v>
      </c>
      <c r="AE56" s="10">
        <v>0</v>
      </c>
      <c r="AF56" s="10">
        <v>0.1</v>
      </c>
      <c r="AG56" s="10">
        <v>0</v>
      </c>
      <c r="AH56" s="10">
        <v>2</v>
      </c>
      <c r="AI56" s="10">
        <v>0.1</v>
      </c>
      <c r="AJ56" s="10">
        <v>6.8</v>
      </c>
      <c r="AK56" s="10">
        <v>19.600000000000001</v>
      </c>
      <c r="AL56" s="10">
        <v>1.6</v>
      </c>
      <c r="AM56" s="10">
        <v>56.7</v>
      </c>
      <c r="AN56" s="10">
        <v>13</v>
      </c>
      <c r="AO56" s="10">
        <v>0.1</v>
      </c>
      <c r="AP56" s="10">
        <v>1.2</v>
      </c>
      <c r="AQ56" s="10">
        <v>0</v>
      </c>
      <c r="AR56" s="10">
        <v>2.8</v>
      </c>
      <c r="AS56" s="10">
        <v>0.6</v>
      </c>
      <c r="AT56" s="10">
        <v>65.2</v>
      </c>
      <c r="AU56" s="10">
        <v>29.7</v>
      </c>
      <c r="AV56" s="10">
        <v>0.5</v>
      </c>
      <c r="AW56" s="10">
        <v>3.6</v>
      </c>
      <c r="AX56" s="10">
        <v>36.9</v>
      </c>
      <c r="AY56" s="10">
        <v>35.700000000000003</v>
      </c>
      <c r="AZ56" s="10">
        <v>17.2</v>
      </c>
      <c r="BA56" s="10">
        <v>5.4</v>
      </c>
      <c r="BB56" s="10">
        <v>0.7</v>
      </c>
      <c r="BC56" s="10">
        <v>0.5</v>
      </c>
      <c r="BD56" s="10">
        <v>1.3</v>
      </c>
      <c r="BE56" s="10">
        <v>7.1</v>
      </c>
      <c r="BF56" s="10">
        <v>13.5</v>
      </c>
      <c r="BG56" s="10">
        <v>25.4</v>
      </c>
      <c r="BH56" s="10">
        <v>22.3</v>
      </c>
      <c r="BI56" s="10">
        <v>25.6</v>
      </c>
      <c r="BJ56" s="10">
        <v>4.8</v>
      </c>
      <c r="BK56" s="10">
        <v>33.700000000000003</v>
      </c>
      <c r="BL56" s="10">
        <v>64.5</v>
      </c>
      <c r="BM56" s="10">
        <v>1.8</v>
      </c>
      <c r="BN56" s="10">
        <v>8.4</v>
      </c>
      <c r="BO56" s="10">
        <v>80.7</v>
      </c>
      <c r="BP56" s="10">
        <v>9</v>
      </c>
      <c r="BQ56" s="10">
        <v>1.5</v>
      </c>
      <c r="BR56" s="10">
        <v>0.3</v>
      </c>
      <c r="BS56" s="10">
        <v>0.1</v>
      </c>
      <c r="BT56" s="10">
        <v>91.6</v>
      </c>
      <c r="BU56" s="10">
        <v>5.6</v>
      </c>
      <c r="BV56" s="10">
        <v>0.7</v>
      </c>
      <c r="BW56" s="10">
        <v>0.2</v>
      </c>
      <c r="BX56" s="10">
        <v>0.1</v>
      </c>
      <c r="BY56" s="10">
        <v>0.2</v>
      </c>
      <c r="BZ56" s="10">
        <v>0</v>
      </c>
      <c r="CA56" s="10">
        <v>0</v>
      </c>
      <c r="CB56" s="10">
        <v>0.3</v>
      </c>
      <c r="CC56" s="10">
        <v>1.3</v>
      </c>
      <c r="CD56" s="10">
        <v>81.599999999999994</v>
      </c>
      <c r="CE56" s="10">
        <v>13.2</v>
      </c>
      <c r="CF56" s="10">
        <v>5.2</v>
      </c>
      <c r="CG56" s="10">
        <v>97.2</v>
      </c>
      <c r="CH56" s="10">
        <v>0.8</v>
      </c>
      <c r="CI56" s="10">
        <v>0</v>
      </c>
      <c r="CJ56" s="10">
        <v>0</v>
      </c>
      <c r="CK56" s="10">
        <v>1.8</v>
      </c>
      <c r="CL56" s="10">
        <v>0.2</v>
      </c>
      <c r="CM56" s="10">
        <v>97</v>
      </c>
      <c r="CN56" s="10">
        <v>92.2</v>
      </c>
      <c r="CO56" s="10">
        <v>2.5</v>
      </c>
      <c r="CP56" s="10">
        <v>0.9</v>
      </c>
      <c r="CQ56" s="10">
        <v>1.2</v>
      </c>
      <c r="CR56" s="10">
        <v>0</v>
      </c>
      <c r="CS56" s="10">
        <v>0.2</v>
      </c>
      <c r="CT56" s="10">
        <v>0</v>
      </c>
      <c r="CU56" s="10">
        <v>0</v>
      </c>
      <c r="CV56" s="10">
        <v>3</v>
      </c>
      <c r="CW56" s="10">
        <v>2.9</v>
      </c>
      <c r="CX56" s="10">
        <v>0.2</v>
      </c>
      <c r="CY56" s="10">
        <v>98.7</v>
      </c>
      <c r="CZ56" s="10">
        <v>0.8</v>
      </c>
      <c r="DA56" s="10">
        <v>0.5</v>
      </c>
      <c r="DB56" s="10">
        <v>92.8</v>
      </c>
      <c r="DC56" s="10">
        <v>6.2</v>
      </c>
      <c r="DD56" s="10">
        <v>1</v>
      </c>
      <c r="DE56" s="10">
        <v>4.8</v>
      </c>
      <c r="DF56" s="10">
        <v>0.8</v>
      </c>
      <c r="DG56" s="10">
        <v>0.1</v>
      </c>
      <c r="DH56" s="10">
        <v>0.1</v>
      </c>
      <c r="DI56" s="10">
        <v>30.8</v>
      </c>
      <c r="DJ56" s="10">
        <v>62.3</v>
      </c>
      <c r="DK56" s="10">
        <v>0.1</v>
      </c>
      <c r="DL56" s="10">
        <v>0.6</v>
      </c>
      <c r="DM56" s="10">
        <v>0.3</v>
      </c>
      <c r="DN56" s="10">
        <v>0.3</v>
      </c>
      <c r="DO56" s="10">
        <v>100</v>
      </c>
      <c r="DP56" s="10">
        <v>99.3</v>
      </c>
      <c r="DQ56" s="10">
        <v>96</v>
      </c>
      <c r="DR56" s="10">
        <v>3.4</v>
      </c>
      <c r="DS56" s="10">
        <v>0.4</v>
      </c>
      <c r="DT56" s="10">
        <v>0.2</v>
      </c>
      <c r="DU56" s="10">
        <v>0.2</v>
      </c>
      <c r="DV56" s="10">
        <v>0.3</v>
      </c>
      <c r="DW56" s="10">
        <v>30.9</v>
      </c>
      <c r="DX56" s="10">
        <v>35.700000000000003</v>
      </c>
      <c r="DY56" s="10">
        <v>90</v>
      </c>
      <c r="DZ56" s="10">
        <v>2.4</v>
      </c>
      <c r="EA56" s="10">
        <v>7.1</v>
      </c>
      <c r="EB56" s="10">
        <v>8.9</v>
      </c>
      <c r="EC56" s="10">
        <v>79.5</v>
      </c>
      <c r="ED56" s="10">
        <v>3.1</v>
      </c>
      <c r="EE56" s="10">
        <v>25.5</v>
      </c>
      <c r="EF56" s="10">
        <v>34.700000000000003</v>
      </c>
      <c r="EG56" s="10">
        <v>2.5</v>
      </c>
      <c r="EH56" s="10">
        <v>3.9</v>
      </c>
      <c r="EI56" s="10">
        <v>1.8</v>
      </c>
      <c r="EJ56">
        <v>96.8</v>
      </c>
      <c r="EK56">
        <v>2.9</v>
      </c>
      <c r="EL56">
        <v>0.1</v>
      </c>
      <c r="EM56">
        <v>0.1</v>
      </c>
      <c r="EN56">
        <v>0.1</v>
      </c>
      <c r="EO56">
        <v>0.2</v>
      </c>
    </row>
    <row r="57" spans="1:145">
      <c r="A57" s="10">
        <v>29</v>
      </c>
      <c r="B57" s="10" t="s">
        <v>637</v>
      </c>
      <c r="C57" s="11" t="s">
        <v>87</v>
      </c>
      <c r="D57" s="10" t="s">
        <v>638</v>
      </c>
      <c r="E57" s="11" t="s">
        <v>88</v>
      </c>
      <c r="F57" s="12" t="s">
        <v>639</v>
      </c>
      <c r="G57" s="11" t="s">
        <v>89</v>
      </c>
      <c r="H57" s="11" t="s">
        <v>187</v>
      </c>
      <c r="I57" s="10" t="s">
        <v>688</v>
      </c>
      <c r="J57" s="10" t="s">
        <v>92</v>
      </c>
      <c r="K57" s="10">
        <v>100</v>
      </c>
      <c r="L57" s="10">
        <v>76.400000000000006</v>
      </c>
      <c r="M57" s="10">
        <v>22.3</v>
      </c>
      <c r="N57" s="10">
        <v>1.3</v>
      </c>
      <c r="O57" s="10">
        <v>99.6</v>
      </c>
      <c r="P57" s="10">
        <v>76.099999999999994</v>
      </c>
      <c r="Q57" s="10">
        <v>22.3</v>
      </c>
      <c r="R57" s="10">
        <v>1.3</v>
      </c>
      <c r="S57" s="10">
        <v>0.4</v>
      </c>
      <c r="T57" s="10">
        <v>0.3</v>
      </c>
      <c r="U57" s="10">
        <v>0.1</v>
      </c>
      <c r="V57" s="10">
        <v>0</v>
      </c>
      <c r="W57" s="10">
        <v>1.3</v>
      </c>
      <c r="X57" s="10">
        <v>0.1</v>
      </c>
      <c r="Y57" s="10">
        <v>0.8</v>
      </c>
      <c r="Z57" s="10">
        <v>0.3</v>
      </c>
      <c r="AA57" s="10">
        <v>2.1</v>
      </c>
      <c r="AB57" s="10">
        <v>5.2</v>
      </c>
      <c r="AC57" s="10">
        <v>25.2</v>
      </c>
      <c r="AD57" s="10">
        <v>64.8</v>
      </c>
      <c r="AE57" s="10">
        <v>0</v>
      </c>
      <c r="AF57" s="10">
        <v>0.6</v>
      </c>
      <c r="AG57" s="10">
        <v>0.1</v>
      </c>
      <c r="AH57" s="10">
        <v>5.8</v>
      </c>
      <c r="AI57" s="10">
        <v>0.8</v>
      </c>
      <c r="AJ57" s="10">
        <v>6.6</v>
      </c>
      <c r="AK57" s="10">
        <v>7.5</v>
      </c>
      <c r="AL57" s="10">
        <v>1.4</v>
      </c>
      <c r="AM57" s="10">
        <v>63.5</v>
      </c>
      <c r="AN57" s="10">
        <v>13.7</v>
      </c>
      <c r="AO57" s="10">
        <v>0</v>
      </c>
      <c r="AP57" s="10">
        <v>4.0999999999999996</v>
      </c>
      <c r="AQ57" s="10">
        <v>0.3</v>
      </c>
      <c r="AR57" s="10">
        <v>0.7</v>
      </c>
      <c r="AS57" s="10">
        <v>1.3</v>
      </c>
      <c r="AT57" s="10">
        <v>42.9</v>
      </c>
      <c r="AU57" s="10">
        <v>50.5</v>
      </c>
      <c r="AV57" s="10">
        <v>0.1</v>
      </c>
      <c r="AW57" s="10">
        <v>4.0999999999999996</v>
      </c>
      <c r="AX57" s="10">
        <v>26.1</v>
      </c>
      <c r="AY57" s="10">
        <v>37.9</v>
      </c>
      <c r="AZ57" s="10">
        <v>22.8</v>
      </c>
      <c r="BA57" s="10">
        <v>6.6</v>
      </c>
      <c r="BB57" s="10">
        <v>1.6</v>
      </c>
      <c r="BC57" s="10">
        <v>0.9</v>
      </c>
      <c r="BD57" s="10">
        <v>4</v>
      </c>
      <c r="BE57" s="10">
        <v>10.6</v>
      </c>
      <c r="BF57" s="10">
        <v>18.3</v>
      </c>
      <c r="BG57" s="10">
        <v>29.7</v>
      </c>
      <c r="BH57" s="10">
        <v>17.899999999999999</v>
      </c>
      <c r="BI57" s="10">
        <v>16.399999999999999</v>
      </c>
      <c r="BJ57" s="10">
        <v>3.2</v>
      </c>
      <c r="BK57" s="10">
        <v>42.5</v>
      </c>
      <c r="BL57" s="10">
        <v>55.7</v>
      </c>
      <c r="BM57" s="10">
        <v>1.9</v>
      </c>
      <c r="BN57" s="10">
        <v>14.3</v>
      </c>
      <c r="BO57" s="10">
        <v>75.599999999999994</v>
      </c>
      <c r="BP57" s="10">
        <v>8.3000000000000007</v>
      </c>
      <c r="BQ57" s="10">
        <v>1.4</v>
      </c>
      <c r="BR57" s="10">
        <v>0.3</v>
      </c>
      <c r="BS57" s="10">
        <v>0</v>
      </c>
      <c r="BT57" s="10">
        <v>83.5</v>
      </c>
      <c r="BU57" s="10">
        <v>6</v>
      </c>
      <c r="BV57" s="10">
        <v>0.8</v>
      </c>
      <c r="BW57" s="10">
        <v>0.1</v>
      </c>
      <c r="BX57" s="10">
        <v>0.2</v>
      </c>
      <c r="BY57" s="10">
        <v>8.4</v>
      </c>
      <c r="BZ57" s="10">
        <v>0.1</v>
      </c>
      <c r="CA57" s="10">
        <v>0</v>
      </c>
      <c r="CB57" s="10">
        <v>0.3</v>
      </c>
      <c r="CC57" s="10">
        <v>0.6</v>
      </c>
      <c r="CD57" s="10">
        <v>86.7</v>
      </c>
      <c r="CE57" s="10">
        <v>11.5</v>
      </c>
      <c r="CF57" s="10">
        <v>1.8</v>
      </c>
      <c r="CG57" s="10">
        <v>98</v>
      </c>
      <c r="CH57" s="10">
        <v>1.8</v>
      </c>
      <c r="CI57" s="10">
        <v>0</v>
      </c>
      <c r="CJ57" s="10">
        <v>0.1</v>
      </c>
      <c r="CK57" s="10">
        <v>0</v>
      </c>
      <c r="CL57" s="10">
        <v>0.1</v>
      </c>
      <c r="CM57" s="10">
        <v>96.2</v>
      </c>
      <c r="CN57" s="10">
        <v>91.2</v>
      </c>
      <c r="CO57" s="10">
        <v>2.2000000000000002</v>
      </c>
      <c r="CP57" s="10">
        <v>0.5</v>
      </c>
      <c r="CQ57" s="10">
        <v>2.2999999999999998</v>
      </c>
      <c r="CR57" s="10">
        <v>0</v>
      </c>
      <c r="CS57" s="10">
        <v>0</v>
      </c>
      <c r="CT57" s="10">
        <v>0</v>
      </c>
      <c r="CU57" s="10">
        <v>0</v>
      </c>
      <c r="CV57" s="10">
        <v>3.8</v>
      </c>
      <c r="CW57" s="10">
        <v>3</v>
      </c>
      <c r="CX57" s="10">
        <v>0.8</v>
      </c>
      <c r="CY57" s="10">
        <v>97.2</v>
      </c>
      <c r="CZ57" s="10">
        <v>1.1000000000000001</v>
      </c>
      <c r="DA57" s="10">
        <v>1.7</v>
      </c>
      <c r="DB57" s="10">
        <v>96.3</v>
      </c>
      <c r="DC57" s="10">
        <v>2.9</v>
      </c>
      <c r="DD57" s="10">
        <v>0.9</v>
      </c>
      <c r="DE57" s="10">
        <v>5.8</v>
      </c>
      <c r="DF57" s="10">
        <v>0.2</v>
      </c>
      <c r="DG57" s="10">
        <v>0.1</v>
      </c>
      <c r="DH57" s="10">
        <v>0</v>
      </c>
      <c r="DI57" s="10">
        <v>18</v>
      </c>
      <c r="DJ57" s="10">
        <v>73.5</v>
      </c>
      <c r="DK57" s="10">
        <v>0.1</v>
      </c>
      <c r="DL57" s="10">
        <v>1.4</v>
      </c>
      <c r="DM57" s="10">
        <v>0.2</v>
      </c>
      <c r="DN57" s="10">
        <v>0.7</v>
      </c>
      <c r="DO57" s="10">
        <v>100</v>
      </c>
      <c r="DP57" s="10">
        <v>99.1</v>
      </c>
      <c r="DQ57" s="10">
        <v>93.2</v>
      </c>
      <c r="DR57" s="10">
        <v>5.8</v>
      </c>
      <c r="DS57" s="10">
        <v>0.3</v>
      </c>
      <c r="DT57" s="10">
        <v>0.1</v>
      </c>
      <c r="DU57" s="10">
        <v>0.2</v>
      </c>
      <c r="DV57" s="10">
        <v>0.7</v>
      </c>
      <c r="DW57" s="10">
        <v>67.7</v>
      </c>
      <c r="DX57" s="10">
        <v>53.5</v>
      </c>
      <c r="DY57" s="10">
        <v>88.9</v>
      </c>
      <c r="DZ57" s="10">
        <v>15.7</v>
      </c>
      <c r="EA57" s="10">
        <v>15.9</v>
      </c>
      <c r="EB57" s="10">
        <v>11.9</v>
      </c>
      <c r="EC57" s="10">
        <v>65.400000000000006</v>
      </c>
      <c r="ED57" s="10">
        <v>12.6</v>
      </c>
      <c r="EE57" s="10">
        <v>32</v>
      </c>
      <c r="EF57" s="10">
        <v>54.2</v>
      </c>
      <c r="EG57" s="10">
        <v>15.2</v>
      </c>
      <c r="EH57" s="10">
        <v>23.1</v>
      </c>
      <c r="EI57" s="10">
        <v>2.9</v>
      </c>
      <c r="EJ57">
        <v>92</v>
      </c>
      <c r="EK57">
        <v>7.3</v>
      </c>
      <c r="EL57">
        <v>0.7</v>
      </c>
      <c r="EM57">
        <v>0.4</v>
      </c>
      <c r="EN57">
        <v>0.3</v>
      </c>
      <c r="EO57">
        <v>0.1</v>
      </c>
    </row>
    <row r="58" spans="1:145">
      <c r="A58" s="10">
        <v>29</v>
      </c>
      <c r="B58" s="10" t="s">
        <v>637</v>
      </c>
      <c r="C58" s="11" t="s">
        <v>87</v>
      </c>
      <c r="D58" s="10" t="s">
        <v>638</v>
      </c>
      <c r="E58" s="11" t="s">
        <v>88</v>
      </c>
      <c r="F58" s="12" t="s">
        <v>639</v>
      </c>
      <c r="G58" s="11" t="s">
        <v>89</v>
      </c>
      <c r="H58" s="11" t="s">
        <v>189</v>
      </c>
      <c r="I58" s="10" t="s">
        <v>689</v>
      </c>
      <c r="J58" s="10" t="s">
        <v>92</v>
      </c>
      <c r="K58" s="10">
        <v>100</v>
      </c>
      <c r="L58" s="10">
        <v>82.1</v>
      </c>
      <c r="M58" s="10">
        <v>17</v>
      </c>
      <c r="N58" s="10">
        <v>0.9</v>
      </c>
      <c r="O58" s="10">
        <v>99.6</v>
      </c>
      <c r="P58" s="10">
        <v>81.8</v>
      </c>
      <c r="Q58" s="10">
        <v>16.899999999999999</v>
      </c>
      <c r="R58" s="10">
        <v>0.9</v>
      </c>
      <c r="S58" s="10">
        <v>0.4</v>
      </c>
      <c r="T58" s="10">
        <v>0.3</v>
      </c>
      <c r="U58" s="10">
        <v>0.1</v>
      </c>
      <c r="V58" s="10">
        <v>0</v>
      </c>
      <c r="W58" s="10">
        <v>3</v>
      </c>
      <c r="X58" s="10">
        <v>0.8</v>
      </c>
      <c r="Y58" s="10">
        <v>1.2</v>
      </c>
      <c r="Z58" s="10">
        <v>2.2000000000000002</v>
      </c>
      <c r="AA58" s="10">
        <v>0.9</v>
      </c>
      <c r="AB58" s="10">
        <v>4.8</v>
      </c>
      <c r="AC58" s="10">
        <v>21.7</v>
      </c>
      <c r="AD58" s="10">
        <v>65.400000000000006</v>
      </c>
      <c r="AE58" s="10">
        <v>0.1</v>
      </c>
      <c r="AF58" s="10">
        <v>2.8</v>
      </c>
      <c r="AG58" s="10">
        <v>0.4</v>
      </c>
      <c r="AH58" s="10">
        <v>9</v>
      </c>
      <c r="AI58" s="10">
        <v>0.1</v>
      </c>
      <c r="AJ58" s="10">
        <v>13.1</v>
      </c>
      <c r="AK58" s="10">
        <v>26.7</v>
      </c>
      <c r="AL58" s="10">
        <v>0.6</v>
      </c>
      <c r="AM58" s="10">
        <v>23</v>
      </c>
      <c r="AN58" s="10">
        <v>24.2</v>
      </c>
      <c r="AO58" s="10">
        <v>0.1</v>
      </c>
      <c r="AP58" s="10">
        <v>3.5</v>
      </c>
      <c r="AQ58" s="10">
        <v>0</v>
      </c>
      <c r="AR58" s="10">
        <v>0.5</v>
      </c>
      <c r="AS58" s="10">
        <v>1</v>
      </c>
      <c r="AT58" s="10">
        <v>45.1</v>
      </c>
      <c r="AU58" s="10">
        <v>48.8</v>
      </c>
      <c r="AV58" s="10">
        <v>1.1000000000000001</v>
      </c>
      <c r="AW58" s="10">
        <v>6.4</v>
      </c>
      <c r="AX58" s="10">
        <v>32.4</v>
      </c>
      <c r="AY58" s="10">
        <v>31.4</v>
      </c>
      <c r="AZ58" s="10">
        <v>19.600000000000001</v>
      </c>
      <c r="BA58" s="10">
        <v>7.1</v>
      </c>
      <c r="BB58" s="10">
        <v>2.1</v>
      </c>
      <c r="BC58" s="10">
        <v>1</v>
      </c>
      <c r="BD58" s="10">
        <v>4</v>
      </c>
      <c r="BE58" s="10">
        <v>14.3</v>
      </c>
      <c r="BF58" s="10">
        <v>21.6</v>
      </c>
      <c r="BG58" s="10">
        <v>29.4</v>
      </c>
      <c r="BH58" s="10">
        <v>16.100000000000001</v>
      </c>
      <c r="BI58" s="10">
        <v>12.7</v>
      </c>
      <c r="BJ58" s="10">
        <v>1.9</v>
      </c>
      <c r="BK58" s="10">
        <v>39.9</v>
      </c>
      <c r="BL58" s="10">
        <v>58.4</v>
      </c>
      <c r="BM58" s="10">
        <v>1.7</v>
      </c>
      <c r="BN58" s="10">
        <v>17.3</v>
      </c>
      <c r="BO58" s="10">
        <v>73.3</v>
      </c>
      <c r="BP58" s="10">
        <v>8.1</v>
      </c>
      <c r="BQ58" s="10">
        <v>1.1000000000000001</v>
      </c>
      <c r="BR58" s="10">
        <v>0.2</v>
      </c>
      <c r="BS58" s="10">
        <v>0.1</v>
      </c>
      <c r="BT58" s="10">
        <v>79.3</v>
      </c>
      <c r="BU58" s="10">
        <v>7.7</v>
      </c>
      <c r="BV58" s="10">
        <v>0.2</v>
      </c>
      <c r="BW58" s="10">
        <v>0.2</v>
      </c>
      <c r="BX58" s="10">
        <v>0.3</v>
      </c>
      <c r="BY58" s="10">
        <v>5.8</v>
      </c>
      <c r="BZ58" s="10">
        <v>0</v>
      </c>
      <c r="CA58" s="10">
        <v>1.6</v>
      </c>
      <c r="CB58" s="10">
        <v>0</v>
      </c>
      <c r="CC58" s="10">
        <v>5</v>
      </c>
      <c r="CD58" s="10">
        <v>75.8</v>
      </c>
      <c r="CE58" s="10">
        <v>10.6</v>
      </c>
      <c r="CF58" s="10">
        <v>13.5</v>
      </c>
      <c r="CG58" s="10">
        <v>98.5</v>
      </c>
      <c r="CH58" s="10">
        <v>1.2</v>
      </c>
      <c r="CI58" s="10">
        <v>0</v>
      </c>
      <c r="CJ58" s="10">
        <v>0.1</v>
      </c>
      <c r="CK58" s="10">
        <v>0.1</v>
      </c>
      <c r="CL58" s="10">
        <v>0.1</v>
      </c>
      <c r="CM58" s="10">
        <v>93.6</v>
      </c>
      <c r="CN58" s="10">
        <v>87.8</v>
      </c>
      <c r="CO58" s="10">
        <v>2.9</v>
      </c>
      <c r="CP58" s="10">
        <v>0.4</v>
      </c>
      <c r="CQ58" s="10">
        <v>1</v>
      </c>
      <c r="CR58" s="10">
        <v>0.3</v>
      </c>
      <c r="CS58" s="10">
        <v>1.2</v>
      </c>
      <c r="CT58" s="10">
        <v>0</v>
      </c>
      <c r="CU58" s="10">
        <v>0</v>
      </c>
      <c r="CV58" s="10">
        <v>6.4</v>
      </c>
      <c r="CW58" s="10">
        <v>3.7</v>
      </c>
      <c r="CX58" s="10">
        <v>2.8</v>
      </c>
      <c r="CY58" s="10">
        <v>95.2</v>
      </c>
      <c r="CZ58" s="10">
        <v>2.7</v>
      </c>
      <c r="DA58" s="10">
        <v>2</v>
      </c>
      <c r="DB58" s="10">
        <v>93.3</v>
      </c>
      <c r="DC58" s="10">
        <v>4</v>
      </c>
      <c r="DD58" s="10">
        <v>2.7</v>
      </c>
      <c r="DE58" s="10">
        <v>7.7</v>
      </c>
      <c r="DF58" s="10">
        <v>0.9</v>
      </c>
      <c r="DG58" s="10">
        <v>0.1</v>
      </c>
      <c r="DH58" s="10">
        <v>0</v>
      </c>
      <c r="DI58" s="10">
        <v>23</v>
      </c>
      <c r="DJ58" s="10">
        <v>65.3</v>
      </c>
      <c r="DK58" s="10">
        <v>0.2</v>
      </c>
      <c r="DL58" s="10">
        <v>2.2000000000000002</v>
      </c>
      <c r="DM58" s="10">
        <v>0.1</v>
      </c>
      <c r="DN58" s="10">
        <v>0.5</v>
      </c>
      <c r="DO58" s="10">
        <v>100</v>
      </c>
      <c r="DP58" s="10">
        <v>97.6</v>
      </c>
      <c r="DQ58" s="10">
        <v>95.8</v>
      </c>
      <c r="DR58" s="10">
        <v>1.8</v>
      </c>
      <c r="DS58" s="10">
        <v>1.9</v>
      </c>
      <c r="DT58" s="10">
        <v>1.5</v>
      </c>
      <c r="DU58" s="10">
        <v>0.4</v>
      </c>
      <c r="DV58" s="10">
        <v>0.5</v>
      </c>
      <c r="DW58" s="10">
        <v>62</v>
      </c>
      <c r="DX58" s="10">
        <v>47.4</v>
      </c>
      <c r="DY58" s="10">
        <v>86.6</v>
      </c>
      <c r="DZ58" s="10">
        <v>22.1</v>
      </c>
      <c r="EA58" s="10">
        <v>13.8</v>
      </c>
      <c r="EB58" s="10">
        <v>11.5</v>
      </c>
      <c r="EC58" s="10">
        <v>65.5</v>
      </c>
      <c r="ED58" s="10">
        <v>14.6</v>
      </c>
      <c r="EE58" s="10">
        <v>30.5</v>
      </c>
      <c r="EF58" s="10">
        <v>45.9</v>
      </c>
      <c r="EG58" s="10">
        <v>23.1</v>
      </c>
      <c r="EH58" s="10">
        <v>27.7</v>
      </c>
      <c r="EI58" s="10">
        <v>2.2000000000000002</v>
      </c>
      <c r="EJ58">
        <v>86.6</v>
      </c>
      <c r="EK58">
        <v>10.5</v>
      </c>
      <c r="EL58">
        <v>2.7</v>
      </c>
      <c r="EM58">
        <v>0.4</v>
      </c>
      <c r="EN58">
        <v>2.2999999999999998</v>
      </c>
      <c r="EO58">
        <v>0.2</v>
      </c>
    </row>
    <row r="59" spans="1:145">
      <c r="A59" s="10">
        <v>29</v>
      </c>
      <c r="B59" s="10" t="s">
        <v>637</v>
      </c>
      <c r="C59" s="11" t="s">
        <v>87</v>
      </c>
      <c r="D59" s="10" t="s">
        <v>638</v>
      </c>
      <c r="E59" s="11" t="s">
        <v>88</v>
      </c>
      <c r="F59" s="12" t="s">
        <v>639</v>
      </c>
      <c r="G59" s="11" t="s">
        <v>89</v>
      </c>
      <c r="H59" s="11" t="s">
        <v>191</v>
      </c>
      <c r="I59" s="10" t="s">
        <v>690</v>
      </c>
      <c r="J59" s="10" t="s">
        <v>92</v>
      </c>
      <c r="K59" s="10">
        <v>100</v>
      </c>
      <c r="L59" s="10">
        <v>84.5</v>
      </c>
      <c r="M59" s="10">
        <v>15</v>
      </c>
      <c r="N59" s="10">
        <v>0.5</v>
      </c>
      <c r="O59" s="10">
        <v>99.3</v>
      </c>
      <c r="P59" s="10">
        <v>84.1</v>
      </c>
      <c r="Q59" s="10">
        <v>14.7</v>
      </c>
      <c r="R59" s="10">
        <v>0.5</v>
      </c>
      <c r="S59" s="10">
        <v>0.7</v>
      </c>
      <c r="T59" s="10">
        <v>0.4</v>
      </c>
      <c r="U59" s="10">
        <v>0.3</v>
      </c>
      <c r="V59" s="10">
        <v>0</v>
      </c>
      <c r="W59" s="10">
        <v>1.3</v>
      </c>
      <c r="X59" s="10">
        <v>0.6</v>
      </c>
      <c r="Y59" s="10">
        <v>1.8</v>
      </c>
      <c r="Z59" s="10">
        <v>2</v>
      </c>
      <c r="AA59" s="10">
        <v>0.4</v>
      </c>
      <c r="AB59" s="10">
        <v>5.8</v>
      </c>
      <c r="AC59" s="10">
        <v>23.7</v>
      </c>
      <c r="AD59" s="10">
        <v>64.3</v>
      </c>
      <c r="AE59" s="10">
        <v>0.1</v>
      </c>
      <c r="AF59" s="10">
        <v>0.3</v>
      </c>
      <c r="AG59" s="10">
        <v>0.2</v>
      </c>
      <c r="AH59" s="10">
        <v>4.5</v>
      </c>
      <c r="AI59" s="10">
        <v>0</v>
      </c>
      <c r="AJ59" s="10">
        <v>8.3000000000000007</v>
      </c>
      <c r="AK59" s="10">
        <v>17.5</v>
      </c>
      <c r="AL59" s="10">
        <v>0.5</v>
      </c>
      <c r="AM59" s="10">
        <v>51.2</v>
      </c>
      <c r="AN59" s="10">
        <v>17.399999999999999</v>
      </c>
      <c r="AO59" s="10">
        <v>0</v>
      </c>
      <c r="AP59" s="10">
        <v>1.8</v>
      </c>
      <c r="AQ59" s="10">
        <v>0.1</v>
      </c>
      <c r="AR59" s="10">
        <v>0.3</v>
      </c>
      <c r="AS59" s="10">
        <v>0.1</v>
      </c>
      <c r="AT59" s="10">
        <v>40.700000000000003</v>
      </c>
      <c r="AU59" s="10">
        <v>55.7</v>
      </c>
      <c r="AV59" s="10">
        <v>1.3</v>
      </c>
      <c r="AW59" s="10">
        <v>3</v>
      </c>
      <c r="AX59" s="10">
        <v>29.2</v>
      </c>
      <c r="AY59" s="10">
        <v>33.700000000000003</v>
      </c>
      <c r="AZ59" s="10">
        <v>23.2</v>
      </c>
      <c r="BA59" s="10">
        <v>7.8</v>
      </c>
      <c r="BB59" s="10">
        <v>2.1</v>
      </c>
      <c r="BC59" s="10">
        <v>0.9</v>
      </c>
      <c r="BD59" s="10">
        <v>2.8</v>
      </c>
      <c r="BE59" s="10">
        <v>11.1</v>
      </c>
      <c r="BF59" s="10">
        <v>19.600000000000001</v>
      </c>
      <c r="BG59" s="10">
        <v>31.4</v>
      </c>
      <c r="BH59" s="10">
        <v>18.2</v>
      </c>
      <c r="BI59" s="10">
        <v>15</v>
      </c>
      <c r="BJ59" s="10">
        <v>2</v>
      </c>
      <c r="BK59" s="10">
        <v>44.6</v>
      </c>
      <c r="BL59" s="10">
        <v>54.2</v>
      </c>
      <c r="BM59" s="10">
        <v>1.3</v>
      </c>
      <c r="BN59" s="10">
        <v>10.7</v>
      </c>
      <c r="BO59" s="10">
        <v>78.900000000000006</v>
      </c>
      <c r="BP59" s="10">
        <v>8.8000000000000007</v>
      </c>
      <c r="BQ59" s="10">
        <v>1.3</v>
      </c>
      <c r="BR59" s="10">
        <v>0.2</v>
      </c>
      <c r="BS59" s="10">
        <v>0</v>
      </c>
      <c r="BT59" s="10">
        <v>45.2</v>
      </c>
      <c r="BU59" s="10">
        <v>11.6</v>
      </c>
      <c r="BV59" s="10">
        <v>1.2</v>
      </c>
      <c r="BW59" s="10">
        <v>0.4</v>
      </c>
      <c r="BX59" s="10">
        <v>1</v>
      </c>
      <c r="BY59" s="10">
        <v>24.3</v>
      </c>
      <c r="BZ59" s="10">
        <v>0</v>
      </c>
      <c r="CA59" s="10">
        <v>0.7</v>
      </c>
      <c r="CB59" s="10">
        <v>0</v>
      </c>
      <c r="CC59" s="10">
        <v>15.7</v>
      </c>
      <c r="CD59" s="10">
        <v>53.2</v>
      </c>
      <c r="CE59" s="10">
        <v>32.700000000000003</v>
      </c>
      <c r="CF59" s="10">
        <v>14.1</v>
      </c>
      <c r="CG59" s="10">
        <v>99</v>
      </c>
      <c r="CH59" s="10">
        <v>0.8</v>
      </c>
      <c r="CI59" s="10">
        <v>0</v>
      </c>
      <c r="CJ59" s="10">
        <v>0</v>
      </c>
      <c r="CK59" s="10">
        <v>0.1</v>
      </c>
      <c r="CL59" s="10">
        <v>0</v>
      </c>
      <c r="CM59" s="10">
        <v>98</v>
      </c>
      <c r="CN59" s="10">
        <v>32.5</v>
      </c>
      <c r="CO59" s="10">
        <v>31.1</v>
      </c>
      <c r="CP59" s="10">
        <v>2.2000000000000002</v>
      </c>
      <c r="CQ59" s="10">
        <v>30.4</v>
      </c>
      <c r="CR59" s="10">
        <v>1.1000000000000001</v>
      </c>
      <c r="CS59" s="10">
        <v>0</v>
      </c>
      <c r="CT59" s="10">
        <v>0</v>
      </c>
      <c r="CU59" s="10">
        <v>0.7</v>
      </c>
      <c r="CV59" s="10">
        <v>2</v>
      </c>
      <c r="CW59" s="10">
        <v>1.4</v>
      </c>
      <c r="CX59" s="10">
        <v>0.6</v>
      </c>
      <c r="CY59" s="10">
        <v>98.1</v>
      </c>
      <c r="CZ59" s="10">
        <v>1.1000000000000001</v>
      </c>
      <c r="DA59" s="10">
        <v>0.8</v>
      </c>
      <c r="DB59" s="10">
        <v>54.7</v>
      </c>
      <c r="DC59" s="10">
        <v>42.4</v>
      </c>
      <c r="DD59" s="10">
        <v>2.9</v>
      </c>
      <c r="DE59" s="10">
        <v>3</v>
      </c>
      <c r="DF59" s="10">
        <v>0.5</v>
      </c>
      <c r="DG59" s="10">
        <v>0</v>
      </c>
      <c r="DH59" s="10">
        <v>0.5</v>
      </c>
      <c r="DI59" s="10">
        <v>20.9</v>
      </c>
      <c r="DJ59" s="10">
        <v>71.099999999999994</v>
      </c>
      <c r="DK59" s="10">
        <v>0.1</v>
      </c>
      <c r="DL59" s="10">
        <v>3.4</v>
      </c>
      <c r="DM59" s="10">
        <v>0</v>
      </c>
      <c r="DN59" s="10">
        <v>0.4</v>
      </c>
      <c r="DO59" s="10">
        <v>100</v>
      </c>
      <c r="DP59" s="10">
        <v>99.4</v>
      </c>
      <c r="DQ59" s="10">
        <v>98.9</v>
      </c>
      <c r="DR59" s="10">
        <v>0.4</v>
      </c>
      <c r="DS59" s="10">
        <v>0.2</v>
      </c>
      <c r="DT59" s="10">
        <v>0.1</v>
      </c>
      <c r="DU59" s="10">
        <v>0.2</v>
      </c>
      <c r="DV59" s="10">
        <v>0.4</v>
      </c>
      <c r="DW59" s="10">
        <v>64.5</v>
      </c>
      <c r="DX59" s="10">
        <v>44.6</v>
      </c>
      <c r="DY59" s="10">
        <v>89.5</v>
      </c>
      <c r="DZ59" s="10">
        <v>15.7</v>
      </c>
      <c r="EA59" s="10">
        <v>18.399999999999999</v>
      </c>
      <c r="EB59" s="10">
        <v>8.6999999999999993</v>
      </c>
      <c r="EC59" s="10">
        <v>72</v>
      </c>
      <c r="ED59" s="10">
        <v>11.5</v>
      </c>
      <c r="EE59" s="10">
        <v>25.7</v>
      </c>
      <c r="EF59" s="10">
        <v>46.8</v>
      </c>
      <c r="EG59" s="10">
        <v>12.5</v>
      </c>
      <c r="EH59" s="10">
        <v>22.5</v>
      </c>
      <c r="EI59" s="10">
        <v>2.1</v>
      </c>
      <c r="EJ59">
        <v>93.5</v>
      </c>
      <c r="EK59">
        <v>5.9</v>
      </c>
      <c r="EL59">
        <v>0.5</v>
      </c>
      <c r="EM59">
        <v>0.1</v>
      </c>
      <c r="EN59">
        <v>0.4</v>
      </c>
      <c r="EO59">
        <v>0.1</v>
      </c>
    </row>
    <row r="60" spans="1:145">
      <c r="A60" s="10">
        <v>29</v>
      </c>
      <c r="B60" s="10" t="s">
        <v>637</v>
      </c>
      <c r="C60" s="11" t="s">
        <v>87</v>
      </c>
      <c r="D60" s="10" t="s">
        <v>638</v>
      </c>
      <c r="E60" s="11" t="s">
        <v>88</v>
      </c>
      <c r="F60" s="12" t="s">
        <v>639</v>
      </c>
      <c r="G60" s="11" t="s">
        <v>89</v>
      </c>
      <c r="H60" s="11" t="s">
        <v>193</v>
      </c>
      <c r="I60" s="10" t="s">
        <v>691</v>
      </c>
      <c r="J60" s="10" t="s">
        <v>92</v>
      </c>
      <c r="K60" s="10">
        <v>100</v>
      </c>
      <c r="L60" s="10">
        <v>83.9</v>
      </c>
      <c r="M60" s="10">
        <v>15.2</v>
      </c>
      <c r="N60" s="10">
        <v>1</v>
      </c>
      <c r="O60" s="10">
        <v>99.3</v>
      </c>
      <c r="P60" s="10">
        <v>83.4</v>
      </c>
      <c r="Q60" s="10">
        <v>15</v>
      </c>
      <c r="R60" s="10">
        <v>1</v>
      </c>
      <c r="S60" s="10">
        <v>0.7</v>
      </c>
      <c r="T60" s="10">
        <v>0.5</v>
      </c>
      <c r="U60" s="10">
        <v>0.2</v>
      </c>
      <c r="V60" s="10">
        <v>0</v>
      </c>
      <c r="W60" s="10">
        <v>1.3</v>
      </c>
      <c r="X60" s="10">
        <v>0.9</v>
      </c>
      <c r="Y60" s="10">
        <v>0.9</v>
      </c>
      <c r="Z60" s="10">
        <v>1.2</v>
      </c>
      <c r="AA60" s="10">
        <v>0.3</v>
      </c>
      <c r="AB60" s="10">
        <v>3.6</v>
      </c>
      <c r="AC60" s="10">
        <v>13.1</v>
      </c>
      <c r="AD60" s="10">
        <v>78.599999999999994</v>
      </c>
      <c r="AE60" s="10">
        <v>0.1</v>
      </c>
      <c r="AF60" s="10">
        <v>0.1</v>
      </c>
      <c r="AG60" s="10">
        <v>0.5</v>
      </c>
      <c r="AH60" s="10">
        <v>2.2000000000000002</v>
      </c>
      <c r="AI60" s="10">
        <v>0.1</v>
      </c>
      <c r="AJ60" s="10">
        <v>3.3</v>
      </c>
      <c r="AK60" s="10">
        <v>8.4</v>
      </c>
      <c r="AL60" s="10">
        <v>2.9</v>
      </c>
      <c r="AM60" s="10">
        <v>54.4</v>
      </c>
      <c r="AN60" s="10">
        <v>28.1</v>
      </c>
      <c r="AO60" s="10">
        <v>0.1</v>
      </c>
      <c r="AP60" s="10">
        <v>0.9</v>
      </c>
      <c r="AQ60" s="10">
        <v>0</v>
      </c>
      <c r="AR60" s="10">
        <v>0.8</v>
      </c>
      <c r="AS60" s="10">
        <v>0.3</v>
      </c>
      <c r="AT60" s="10">
        <v>36.299999999999997</v>
      </c>
      <c r="AU60" s="10">
        <v>59.8</v>
      </c>
      <c r="AV60" s="10">
        <v>1.7</v>
      </c>
      <c r="AW60" s="10">
        <v>3.4</v>
      </c>
      <c r="AX60" s="10">
        <v>27</v>
      </c>
      <c r="AY60" s="10">
        <v>36.299999999999997</v>
      </c>
      <c r="AZ60" s="10">
        <v>25.1</v>
      </c>
      <c r="BA60" s="10">
        <v>6</v>
      </c>
      <c r="BB60" s="10">
        <v>1.2</v>
      </c>
      <c r="BC60" s="10">
        <v>1</v>
      </c>
      <c r="BD60" s="10">
        <v>4.2</v>
      </c>
      <c r="BE60" s="10">
        <v>13.5</v>
      </c>
      <c r="BF60" s="10">
        <v>22.2</v>
      </c>
      <c r="BG60" s="10">
        <v>31.5</v>
      </c>
      <c r="BH60" s="10">
        <v>15.5</v>
      </c>
      <c r="BI60" s="10">
        <v>11.3</v>
      </c>
      <c r="BJ60" s="10">
        <v>1.8</v>
      </c>
      <c r="BK60" s="10">
        <v>39.6</v>
      </c>
      <c r="BL60" s="10">
        <v>57</v>
      </c>
      <c r="BM60" s="10">
        <v>3.4</v>
      </c>
      <c r="BN60" s="10">
        <v>13.7</v>
      </c>
      <c r="BO60" s="10">
        <v>76.400000000000006</v>
      </c>
      <c r="BP60" s="10">
        <v>8.4</v>
      </c>
      <c r="BQ60" s="10">
        <v>1.3</v>
      </c>
      <c r="BR60" s="10">
        <v>0.2</v>
      </c>
      <c r="BS60" s="10">
        <v>0</v>
      </c>
      <c r="BT60" s="10">
        <v>37.9</v>
      </c>
      <c r="BU60" s="10">
        <v>23.1</v>
      </c>
      <c r="BV60" s="10">
        <v>0.4</v>
      </c>
      <c r="BW60" s="10">
        <v>0.5</v>
      </c>
      <c r="BX60" s="10">
        <v>0.4</v>
      </c>
      <c r="BY60" s="10">
        <v>31.9</v>
      </c>
      <c r="BZ60" s="10">
        <v>0.3</v>
      </c>
      <c r="CA60" s="10">
        <v>0</v>
      </c>
      <c r="CB60" s="10">
        <v>0.2</v>
      </c>
      <c r="CC60" s="10">
        <v>5.3</v>
      </c>
      <c r="CD60" s="10">
        <v>67.900000000000006</v>
      </c>
      <c r="CE60" s="10">
        <v>26.7</v>
      </c>
      <c r="CF60" s="10">
        <v>5.4</v>
      </c>
      <c r="CG60" s="10">
        <v>98.4</v>
      </c>
      <c r="CH60" s="10">
        <v>1.1000000000000001</v>
      </c>
      <c r="CI60" s="10">
        <v>0.1</v>
      </c>
      <c r="CJ60" s="10">
        <v>0</v>
      </c>
      <c r="CK60" s="10">
        <v>0.2</v>
      </c>
      <c r="CL60" s="10">
        <v>0.1</v>
      </c>
      <c r="CM60" s="10">
        <v>98.1</v>
      </c>
      <c r="CN60" s="10">
        <v>45.8</v>
      </c>
      <c r="CO60" s="10">
        <v>22.7</v>
      </c>
      <c r="CP60" s="10">
        <v>0.4</v>
      </c>
      <c r="CQ60" s="10">
        <v>28.6</v>
      </c>
      <c r="CR60" s="10">
        <v>0.1</v>
      </c>
      <c r="CS60" s="10">
        <v>0.2</v>
      </c>
      <c r="CT60" s="10">
        <v>0</v>
      </c>
      <c r="CU60" s="10">
        <v>0.3</v>
      </c>
      <c r="CV60" s="10">
        <v>1.9</v>
      </c>
      <c r="CW60" s="10">
        <v>0.3</v>
      </c>
      <c r="CX60" s="10">
        <v>1.5</v>
      </c>
      <c r="CY60" s="10">
        <v>97.5</v>
      </c>
      <c r="CZ60" s="10">
        <v>1.9</v>
      </c>
      <c r="DA60" s="10">
        <v>0.6</v>
      </c>
      <c r="DB60" s="10">
        <v>60.5</v>
      </c>
      <c r="DC60" s="10">
        <v>35.299999999999997</v>
      </c>
      <c r="DD60" s="10">
        <v>4.2</v>
      </c>
      <c r="DE60" s="10">
        <v>4.2</v>
      </c>
      <c r="DF60" s="10">
        <v>0.4</v>
      </c>
      <c r="DG60" s="10">
        <v>0</v>
      </c>
      <c r="DH60" s="10">
        <v>0.1</v>
      </c>
      <c r="DI60" s="10">
        <v>9.8000000000000007</v>
      </c>
      <c r="DJ60" s="10">
        <v>83</v>
      </c>
      <c r="DK60" s="10">
        <v>0.1</v>
      </c>
      <c r="DL60" s="10">
        <v>1.2</v>
      </c>
      <c r="DM60" s="10">
        <v>0.3</v>
      </c>
      <c r="DN60" s="10">
        <v>0.9</v>
      </c>
      <c r="DO60" s="10">
        <v>100</v>
      </c>
      <c r="DP60" s="10">
        <v>98.1</v>
      </c>
      <c r="DQ60" s="10">
        <v>96.5</v>
      </c>
      <c r="DR60" s="10">
        <v>1.7</v>
      </c>
      <c r="DS60" s="10">
        <v>1</v>
      </c>
      <c r="DT60" s="10">
        <v>0.7</v>
      </c>
      <c r="DU60" s="10">
        <v>0.3</v>
      </c>
      <c r="DV60" s="10">
        <v>0.9</v>
      </c>
      <c r="DW60" s="10">
        <v>71</v>
      </c>
      <c r="DX60" s="10">
        <v>40.6</v>
      </c>
      <c r="DY60" s="10">
        <v>89.4</v>
      </c>
      <c r="DZ60" s="10">
        <v>15.9</v>
      </c>
      <c r="EA60" s="10">
        <v>18.5</v>
      </c>
      <c r="EB60" s="10">
        <v>9.1999999999999993</v>
      </c>
      <c r="EC60" s="10">
        <v>72.2</v>
      </c>
      <c r="ED60" s="10">
        <v>13.2</v>
      </c>
      <c r="EE60" s="10">
        <v>31.8</v>
      </c>
      <c r="EF60" s="10">
        <v>53.8</v>
      </c>
      <c r="EG60" s="10">
        <v>13.9</v>
      </c>
      <c r="EH60" s="10">
        <v>23.6</v>
      </c>
      <c r="EI60" s="10">
        <v>1.4</v>
      </c>
      <c r="EJ60">
        <v>95.4</v>
      </c>
      <c r="EK60">
        <v>3.9</v>
      </c>
      <c r="EL60">
        <v>0.6</v>
      </c>
      <c r="EM60">
        <v>0.3</v>
      </c>
      <c r="EN60">
        <v>0.3</v>
      </c>
      <c r="EO60">
        <v>0.2</v>
      </c>
    </row>
    <row r="61" spans="1:145">
      <c r="A61" s="10">
        <v>29</v>
      </c>
      <c r="B61" s="10" t="s">
        <v>637</v>
      </c>
      <c r="C61" s="11" t="s">
        <v>87</v>
      </c>
      <c r="D61" s="10" t="s">
        <v>638</v>
      </c>
      <c r="E61" s="11" t="s">
        <v>88</v>
      </c>
      <c r="F61" s="12" t="s">
        <v>639</v>
      </c>
      <c r="G61" s="11" t="s">
        <v>89</v>
      </c>
      <c r="H61" s="11" t="s">
        <v>195</v>
      </c>
      <c r="I61" s="10" t="s">
        <v>692</v>
      </c>
      <c r="J61" s="10" t="s">
        <v>92</v>
      </c>
      <c r="K61" s="10">
        <v>100</v>
      </c>
      <c r="L61" s="10">
        <v>77.400000000000006</v>
      </c>
      <c r="M61" s="10">
        <v>21.5</v>
      </c>
      <c r="N61" s="10">
        <v>1.1000000000000001</v>
      </c>
      <c r="O61" s="10">
        <v>99.5</v>
      </c>
      <c r="P61" s="10">
        <v>77.099999999999994</v>
      </c>
      <c r="Q61" s="10">
        <v>21.3</v>
      </c>
      <c r="R61" s="10">
        <v>1.1000000000000001</v>
      </c>
      <c r="S61" s="10">
        <v>0.5</v>
      </c>
      <c r="T61" s="10">
        <v>0.3</v>
      </c>
      <c r="U61" s="10">
        <v>0.2</v>
      </c>
      <c r="V61" s="10">
        <v>0</v>
      </c>
      <c r="W61" s="10">
        <v>1.2</v>
      </c>
      <c r="X61" s="10">
        <v>0.7</v>
      </c>
      <c r="Y61" s="10">
        <v>1.3</v>
      </c>
      <c r="Z61" s="10">
        <v>0.6</v>
      </c>
      <c r="AA61" s="10">
        <v>0.1</v>
      </c>
      <c r="AB61" s="10">
        <v>4.0999999999999996</v>
      </c>
      <c r="AC61" s="10">
        <v>25</v>
      </c>
      <c r="AD61" s="10">
        <v>66.8</v>
      </c>
      <c r="AE61" s="10">
        <v>0.1</v>
      </c>
      <c r="AF61" s="10">
        <v>0.2</v>
      </c>
      <c r="AG61" s="10">
        <v>0.3</v>
      </c>
      <c r="AH61" s="10">
        <v>3</v>
      </c>
      <c r="AI61" s="10">
        <v>0.1</v>
      </c>
      <c r="AJ61" s="10">
        <v>7.4</v>
      </c>
      <c r="AK61" s="10">
        <v>12.2</v>
      </c>
      <c r="AL61" s="10">
        <v>0.4</v>
      </c>
      <c r="AM61" s="10">
        <v>50.8</v>
      </c>
      <c r="AN61" s="10">
        <v>25.3</v>
      </c>
      <c r="AO61" s="10">
        <v>0.2</v>
      </c>
      <c r="AP61" s="10">
        <v>1.3</v>
      </c>
      <c r="AQ61" s="10">
        <v>0.1</v>
      </c>
      <c r="AR61" s="10">
        <v>0.5</v>
      </c>
      <c r="AS61" s="10">
        <v>0.7</v>
      </c>
      <c r="AT61" s="10">
        <v>37.5</v>
      </c>
      <c r="AU61" s="10">
        <v>58.5</v>
      </c>
      <c r="AV61" s="10">
        <v>1.5</v>
      </c>
      <c r="AW61" s="10">
        <v>4.5</v>
      </c>
      <c r="AX61" s="10">
        <v>27.4</v>
      </c>
      <c r="AY61" s="10">
        <v>38.299999999999997</v>
      </c>
      <c r="AZ61" s="10">
        <v>20.5</v>
      </c>
      <c r="BA61" s="10">
        <v>6.1</v>
      </c>
      <c r="BB61" s="10">
        <v>1.7</v>
      </c>
      <c r="BC61" s="10">
        <v>1.5</v>
      </c>
      <c r="BD61" s="10">
        <v>3.6</v>
      </c>
      <c r="BE61" s="10">
        <v>11.6</v>
      </c>
      <c r="BF61" s="10">
        <v>21.9</v>
      </c>
      <c r="BG61" s="10">
        <v>31.4</v>
      </c>
      <c r="BH61" s="10">
        <v>16.600000000000001</v>
      </c>
      <c r="BI61" s="10">
        <v>13.3</v>
      </c>
      <c r="BJ61" s="10">
        <v>1.7</v>
      </c>
      <c r="BK61" s="10">
        <v>41.4</v>
      </c>
      <c r="BL61" s="10">
        <v>56.3</v>
      </c>
      <c r="BM61" s="10">
        <v>2.2999999999999998</v>
      </c>
      <c r="BN61" s="10">
        <v>14.1</v>
      </c>
      <c r="BO61" s="10">
        <v>74.3</v>
      </c>
      <c r="BP61" s="10">
        <v>10.199999999999999</v>
      </c>
      <c r="BQ61" s="10">
        <v>1.3</v>
      </c>
      <c r="BR61" s="10">
        <v>0.1</v>
      </c>
      <c r="BS61" s="10">
        <v>0</v>
      </c>
      <c r="BT61" s="10">
        <v>42.1</v>
      </c>
      <c r="BU61" s="10">
        <v>21.7</v>
      </c>
      <c r="BV61" s="10">
        <v>1.1000000000000001</v>
      </c>
      <c r="BW61" s="10">
        <v>0.5</v>
      </c>
      <c r="BX61" s="10">
        <v>0.2</v>
      </c>
      <c r="BY61" s="10">
        <v>25.5</v>
      </c>
      <c r="BZ61" s="10">
        <v>0.1</v>
      </c>
      <c r="CA61" s="10">
        <v>0</v>
      </c>
      <c r="CB61" s="10">
        <v>0.6</v>
      </c>
      <c r="CC61" s="10">
        <v>8.1999999999999993</v>
      </c>
      <c r="CD61" s="10">
        <v>61</v>
      </c>
      <c r="CE61" s="10">
        <v>21.4</v>
      </c>
      <c r="CF61" s="10">
        <v>17.600000000000001</v>
      </c>
      <c r="CG61" s="10">
        <v>97.6</v>
      </c>
      <c r="CH61" s="10">
        <v>1.9</v>
      </c>
      <c r="CI61" s="10">
        <v>0.1</v>
      </c>
      <c r="CJ61" s="10">
        <v>0.1</v>
      </c>
      <c r="CK61" s="10">
        <v>0.1</v>
      </c>
      <c r="CL61" s="10">
        <v>0.2</v>
      </c>
      <c r="CM61" s="10">
        <v>94.8</v>
      </c>
      <c r="CN61" s="10">
        <v>22.3</v>
      </c>
      <c r="CO61" s="10">
        <v>31</v>
      </c>
      <c r="CP61" s="10">
        <v>1.6</v>
      </c>
      <c r="CQ61" s="10">
        <v>39.6</v>
      </c>
      <c r="CR61" s="10">
        <v>0.3</v>
      </c>
      <c r="CS61" s="10">
        <v>0.1</v>
      </c>
      <c r="CT61" s="10">
        <v>0</v>
      </c>
      <c r="CU61" s="10">
        <v>0</v>
      </c>
      <c r="CV61" s="10">
        <v>5.2</v>
      </c>
      <c r="CW61" s="10">
        <v>0.9</v>
      </c>
      <c r="CX61" s="10">
        <v>4.3</v>
      </c>
      <c r="CY61" s="10">
        <v>94.2</v>
      </c>
      <c r="CZ61" s="10">
        <v>3.8</v>
      </c>
      <c r="DA61" s="10">
        <v>2</v>
      </c>
      <c r="DB61" s="10">
        <v>41.5</v>
      </c>
      <c r="DC61" s="10">
        <v>53.6</v>
      </c>
      <c r="DD61" s="10">
        <v>4.9000000000000004</v>
      </c>
      <c r="DE61" s="10">
        <v>5.5</v>
      </c>
      <c r="DF61" s="10">
        <v>0.4</v>
      </c>
      <c r="DG61" s="10">
        <v>0.1</v>
      </c>
      <c r="DH61" s="10">
        <v>0.1</v>
      </c>
      <c r="DI61" s="10">
        <v>21.5</v>
      </c>
      <c r="DJ61" s="10">
        <v>71.400000000000006</v>
      </c>
      <c r="DK61" s="10">
        <v>0.2</v>
      </c>
      <c r="DL61" s="10">
        <v>0.1</v>
      </c>
      <c r="DM61" s="10">
        <v>0.1</v>
      </c>
      <c r="DN61" s="10">
        <v>0.6</v>
      </c>
      <c r="DO61" s="10">
        <v>100</v>
      </c>
      <c r="DP61" s="10">
        <v>98.7</v>
      </c>
      <c r="DQ61" s="10">
        <v>96</v>
      </c>
      <c r="DR61" s="10">
        <v>2.7</v>
      </c>
      <c r="DS61" s="10">
        <v>0.7</v>
      </c>
      <c r="DT61" s="10">
        <v>0.4</v>
      </c>
      <c r="DU61" s="10">
        <v>0.3</v>
      </c>
      <c r="DV61" s="10">
        <v>0.6</v>
      </c>
      <c r="DW61" s="10">
        <v>64.599999999999994</v>
      </c>
      <c r="DX61" s="10">
        <v>29.1</v>
      </c>
      <c r="DY61" s="10">
        <v>86.3</v>
      </c>
      <c r="DZ61" s="10">
        <v>11.7</v>
      </c>
      <c r="EA61" s="10">
        <v>18.600000000000001</v>
      </c>
      <c r="EB61" s="10">
        <v>6</v>
      </c>
      <c r="EC61" s="10">
        <v>80.400000000000006</v>
      </c>
      <c r="ED61" s="10">
        <v>6.1</v>
      </c>
      <c r="EE61" s="10">
        <v>26.2</v>
      </c>
      <c r="EF61" s="10">
        <v>44.5</v>
      </c>
      <c r="EG61" s="10">
        <v>12.4</v>
      </c>
      <c r="EH61" s="10">
        <v>19.899999999999999</v>
      </c>
      <c r="EI61" s="10">
        <v>2.2000000000000002</v>
      </c>
      <c r="EJ61">
        <v>94.7</v>
      </c>
      <c r="EK61">
        <v>4.5999999999999996</v>
      </c>
      <c r="EL61">
        <v>0.5</v>
      </c>
      <c r="EM61">
        <v>0.1</v>
      </c>
      <c r="EN61">
        <v>0.4</v>
      </c>
      <c r="EO61">
        <v>0.3</v>
      </c>
    </row>
    <row r="62" spans="1:145">
      <c r="A62" s="10">
        <v>29</v>
      </c>
      <c r="B62" s="10" t="s">
        <v>637</v>
      </c>
      <c r="C62" s="11" t="s">
        <v>87</v>
      </c>
      <c r="D62" s="10" t="s">
        <v>638</v>
      </c>
      <c r="E62" s="11" t="s">
        <v>88</v>
      </c>
      <c r="F62" s="12" t="s">
        <v>639</v>
      </c>
      <c r="G62" s="11" t="s">
        <v>89</v>
      </c>
      <c r="H62" s="11" t="s">
        <v>197</v>
      </c>
      <c r="I62" s="10" t="s">
        <v>693</v>
      </c>
      <c r="J62" s="10" t="s">
        <v>92</v>
      </c>
      <c r="K62" s="10">
        <v>100</v>
      </c>
      <c r="L62" s="10">
        <v>73.599999999999994</v>
      </c>
      <c r="M62" s="10">
        <v>25.5</v>
      </c>
      <c r="N62" s="10">
        <v>0.9</v>
      </c>
      <c r="O62" s="10">
        <v>99.2</v>
      </c>
      <c r="P62" s="10">
        <v>73.2</v>
      </c>
      <c r="Q62" s="10">
        <v>25.2</v>
      </c>
      <c r="R62" s="10">
        <v>0.9</v>
      </c>
      <c r="S62" s="10">
        <v>0.8</v>
      </c>
      <c r="T62" s="10">
        <v>0.4</v>
      </c>
      <c r="U62" s="10">
        <v>0.4</v>
      </c>
      <c r="V62" s="10">
        <v>0</v>
      </c>
      <c r="W62" s="10">
        <v>1.7</v>
      </c>
      <c r="X62" s="10">
        <v>0.9</v>
      </c>
      <c r="Y62" s="10">
        <v>3</v>
      </c>
      <c r="Z62" s="10">
        <v>1.2</v>
      </c>
      <c r="AA62" s="10">
        <v>1.7</v>
      </c>
      <c r="AB62" s="10">
        <v>7.3</v>
      </c>
      <c r="AC62" s="10">
        <v>27.8</v>
      </c>
      <c r="AD62" s="10">
        <v>56.3</v>
      </c>
      <c r="AE62" s="10">
        <v>0.1</v>
      </c>
      <c r="AF62" s="10">
        <v>0.4</v>
      </c>
      <c r="AG62" s="10">
        <v>0.3</v>
      </c>
      <c r="AH62" s="10">
        <v>4.0999999999999996</v>
      </c>
      <c r="AI62" s="10">
        <v>0</v>
      </c>
      <c r="AJ62" s="10">
        <v>4.0999999999999996</v>
      </c>
      <c r="AK62" s="10">
        <v>13.2</v>
      </c>
      <c r="AL62" s="10">
        <v>1.5</v>
      </c>
      <c r="AM62" s="10">
        <v>64.8</v>
      </c>
      <c r="AN62" s="10">
        <v>11.2</v>
      </c>
      <c r="AO62" s="10">
        <v>0.3</v>
      </c>
      <c r="AP62" s="10">
        <v>2.1</v>
      </c>
      <c r="AQ62" s="10">
        <v>0</v>
      </c>
      <c r="AR62" s="10">
        <v>0.3</v>
      </c>
      <c r="AS62" s="10">
        <v>1.3</v>
      </c>
      <c r="AT62" s="10">
        <v>46.9</v>
      </c>
      <c r="AU62" s="10">
        <v>49.1</v>
      </c>
      <c r="AV62" s="10">
        <v>0.2</v>
      </c>
      <c r="AW62" s="10">
        <v>4.2</v>
      </c>
      <c r="AX62" s="10">
        <v>24.6</v>
      </c>
      <c r="AY62" s="10">
        <v>39.4</v>
      </c>
      <c r="AZ62" s="10">
        <v>24.3</v>
      </c>
      <c r="BA62" s="10">
        <v>5.3</v>
      </c>
      <c r="BB62" s="10">
        <v>1.5</v>
      </c>
      <c r="BC62" s="10">
        <v>0.8</v>
      </c>
      <c r="BD62" s="10">
        <v>5.2</v>
      </c>
      <c r="BE62" s="10">
        <v>14.1</v>
      </c>
      <c r="BF62" s="10">
        <v>20.9</v>
      </c>
      <c r="BG62" s="10">
        <v>28.4</v>
      </c>
      <c r="BH62" s="10">
        <v>15.6</v>
      </c>
      <c r="BI62" s="10">
        <v>13.6</v>
      </c>
      <c r="BJ62" s="10">
        <v>2.2000000000000002</v>
      </c>
      <c r="BK62" s="10">
        <v>36.700000000000003</v>
      </c>
      <c r="BL62" s="10">
        <v>61.6</v>
      </c>
      <c r="BM62" s="10">
        <v>1.7</v>
      </c>
      <c r="BN62" s="10">
        <v>20.6</v>
      </c>
      <c r="BO62" s="10">
        <v>69.2</v>
      </c>
      <c r="BP62" s="10">
        <v>8.6</v>
      </c>
      <c r="BQ62" s="10">
        <v>1.4</v>
      </c>
      <c r="BR62" s="10">
        <v>0.2</v>
      </c>
      <c r="BS62" s="10">
        <v>0</v>
      </c>
      <c r="BT62" s="10">
        <v>30.1</v>
      </c>
      <c r="BU62" s="10">
        <v>34.4</v>
      </c>
      <c r="BV62" s="10">
        <v>1.8</v>
      </c>
      <c r="BW62" s="10">
        <v>0.1</v>
      </c>
      <c r="BX62" s="10">
        <v>0.2</v>
      </c>
      <c r="BY62" s="10">
        <v>30.6</v>
      </c>
      <c r="BZ62" s="10">
        <v>0</v>
      </c>
      <c r="CA62" s="10">
        <v>0</v>
      </c>
      <c r="CB62" s="10">
        <v>0.1</v>
      </c>
      <c r="CC62" s="10">
        <v>2.6</v>
      </c>
      <c r="CD62" s="10">
        <v>54.5</v>
      </c>
      <c r="CE62" s="10">
        <v>31</v>
      </c>
      <c r="CF62" s="10">
        <v>14.5</v>
      </c>
      <c r="CG62" s="10">
        <v>97.3</v>
      </c>
      <c r="CH62" s="10">
        <v>2.2000000000000002</v>
      </c>
      <c r="CI62" s="10">
        <v>0.1</v>
      </c>
      <c r="CJ62" s="10">
        <v>0</v>
      </c>
      <c r="CK62" s="10">
        <v>0.1</v>
      </c>
      <c r="CL62" s="10">
        <v>0.3</v>
      </c>
      <c r="CM62" s="10">
        <v>90.5</v>
      </c>
      <c r="CN62" s="10">
        <v>7.8</v>
      </c>
      <c r="CO62" s="10">
        <v>33.5</v>
      </c>
      <c r="CP62" s="10">
        <v>4.2</v>
      </c>
      <c r="CQ62" s="10">
        <v>41.6</v>
      </c>
      <c r="CR62" s="10">
        <v>0.6</v>
      </c>
      <c r="CS62" s="10">
        <v>0.3</v>
      </c>
      <c r="CT62" s="10">
        <v>0.3</v>
      </c>
      <c r="CU62" s="10">
        <v>2.2000000000000002</v>
      </c>
      <c r="CV62" s="10">
        <v>9.5</v>
      </c>
      <c r="CW62" s="10">
        <v>1.5</v>
      </c>
      <c r="CX62" s="10">
        <v>8.1</v>
      </c>
      <c r="CY62" s="10">
        <v>93.7</v>
      </c>
      <c r="CZ62" s="10">
        <v>4.4000000000000004</v>
      </c>
      <c r="DA62" s="10">
        <v>1.9</v>
      </c>
      <c r="DB62" s="10">
        <v>25.7</v>
      </c>
      <c r="DC62" s="10">
        <v>66.2</v>
      </c>
      <c r="DD62" s="10">
        <v>8.1</v>
      </c>
      <c r="DE62" s="10">
        <v>8.1999999999999993</v>
      </c>
      <c r="DF62" s="10">
        <v>0.5</v>
      </c>
      <c r="DG62" s="10">
        <v>0.2</v>
      </c>
      <c r="DH62" s="10">
        <v>0.1</v>
      </c>
      <c r="DI62" s="10">
        <v>18.899999999999999</v>
      </c>
      <c r="DJ62" s="10">
        <v>68.400000000000006</v>
      </c>
      <c r="DK62" s="10">
        <v>0.2</v>
      </c>
      <c r="DL62" s="10">
        <v>2.2000000000000002</v>
      </c>
      <c r="DM62" s="10">
        <v>0.1</v>
      </c>
      <c r="DN62" s="10">
        <v>1.2</v>
      </c>
      <c r="DO62" s="10">
        <v>100</v>
      </c>
      <c r="DP62" s="10">
        <v>97.8</v>
      </c>
      <c r="DQ62" s="10">
        <v>95.3</v>
      </c>
      <c r="DR62" s="10">
        <v>2.5</v>
      </c>
      <c r="DS62" s="10">
        <v>0.9</v>
      </c>
      <c r="DT62" s="10">
        <v>0.4</v>
      </c>
      <c r="DU62" s="10">
        <v>0.5</v>
      </c>
      <c r="DV62" s="10">
        <v>1.2</v>
      </c>
      <c r="DW62" s="10">
        <v>62.8</v>
      </c>
      <c r="DX62" s="10">
        <v>27</v>
      </c>
      <c r="DY62" s="10">
        <v>80.5</v>
      </c>
      <c r="DZ62" s="10">
        <v>12.1</v>
      </c>
      <c r="EA62" s="10">
        <v>15.3</v>
      </c>
      <c r="EB62" s="10">
        <v>3.9</v>
      </c>
      <c r="EC62" s="10">
        <v>79.400000000000006</v>
      </c>
      <c r="ED62" s="10">
        <v>8.1999999999999993</v>
      </c>
      <c r="EE62" s="10">
        <v>29.2</v>
      </c>
      <c r="EF62" s="10">
        <v>39.200000000000003</v>
      </c>
      <c r="EG62" s="10">
        <v>12.6</v>
      </c>
      <c r="EH62" s="10">
        <v>16.100000000000001</v>
      </c>
      <c r="EI62" s="10">
        <v>3.1</v>
      </c>
      <c r="EJ62">
        <v>93.1</v>
      </c>
      <c r="EK62">
        <v>5.7</v>
      </c>
      <c r="EL62">
        <v>0.8</v>
      </c>
      <c r="EM62">
        <v>0.3</v>
      </c>
      <c r="EN62">
        <v>0.5</v>
      </c>
      <c r="EO62">
        <v>0.4</v>
      </c>
    </row>
    <row r="63" spans="1:145">
      <c r="A63" s="10">
        <v>29</v>
      </c>
      <c r="B63" s="10" t="s">
        <v>637</v>
      </c>
      <c r="C63" s="11" t="s">
        <v>87</v>
      </c>
      <c r="D63" s="10" t="s">
        <v>638</v>
      </c>
      <c r="E63" s="11" t="s">
        <v>88</v>
      </c>
      <c r="F63" s="12" t="s">
        <v>639</v>
      </c>
      <c r="G63" s="11" t="s">
        <v>89</v>
      </c>
      <c r="H63" s="11" t="s">
        <v>199</v>
      </c>
      <c r="I63" s="10" t="s">
        <v>694</v>
      </c>
      <c r="J63" s="10" t="s">
        <v>92</v>
      </c>
      <c r="K63" s="10">
        <v>100</v>
      </c>
      <c r="L63" s="10">
        <v>83.4</v>
      </c>
      <c r="M63" s="10">
        <v>15.6</v>
      </c>
      <c r="N63" s="10">
        <v>1</v>
      </c>
      <c r="O63" s="10">
        <v>99</v>
      </c>
      <c r="P63" s="10">
        <v>82.8</v>
      </c>
      <c r="Q63" s="10">
        <v>15.3</v>
      </c>
      <c r="R63" s="10">
        <v>1</v>
      </c>
      <c r="S63" s="10">
        <v>1</v>
      </c>
      <c r="T63" s="10">
        <v>0.7</v>
      </c>
      <c r="U63" s="10">
        <v>0.3</v>
      </c>
      <c r="V63" s="10">
        <v>0</v>
      </c>
      <c r="W63" s="10">
        <v>1.3</v>
      </c>
      <c r="X63" s="10">
        <v>0.3</v>
      </c>
      <c r="Y63" s="10">
        <v>1.1000000000000001</v>
      </c>
      <c r="Z63" s="10">
        <v>1</v>
      </c>
      <c r="AA63" s="10">
        <v>2.4</v>
      </c>
      <c r="AB63" s="10">
        <v>3.7</v>
      </c>
      <c r="AC63" s="10">
        <v>28.4</v>
      </c>
      <c r="AD63" s="10">
        <v>61.6</v>
      </c>
      <c r="AE63" s="10">
        <v>0.1</v>
      </c>
      <c r="AF63" s="10">
        <v>0.3</v>
      </c>
      <c r="AG63" s="10">
        <v>0.2</v>
      </c>
      <c r="AH63" s="10">
        <v>3.4</v>
      </c>
      <c r="AI63" s="10">
        <v>0.4</v>
      </c>
      <c r="AJ63" s="10">
        <v>4</v>
      </c>
      <c r="AK63" s="10">
        <v>18.2</v>
      </c>
      <c r="AL63" s="10">
        <v>0.2</v>
      </c>
      <c r="AM63" s="10">
        <v>42</v>
      </c>
      <c r="AN63" s="10">
        <v>31.2</v>
      </c>
      <c r="AO63" s="10">
        <v>0.2</v>
      </c>
      <c r="AP63" s="10">
        <v>1.1000000000000001</v>
      </c>
      <c r="AQ63" s="10">
        <v>0</v>
      </c>
      <c r="AR63" s="10">
        <v>1.1000000000000001</v>
      </c>
      <c r="AS63" s="10">
        <v>0.2</v>
      </c>
      <c r="AT63" s="10">
        <v>53.6</v>
      </c>
      <c r="AU63" s="10">
        <v>43.8</v>
      </c>
      <c r="AV63" s="10">
        <v>0.2</v>
      </c>
      <c r="AW63" s="10">
        <v>3.6</v>
      </c>
      <c r="AX63" s="10">
        <v>35.1</v>
      </c>
      <c r="AY63" s="10">
        <v>43.1</v>
      </c>
      <c r="AZ63" s="10">
        <v>13.6</v>
      </c>
      <c r="BA63" s="10">
        <v>3.3</v>
      </c>
      <c r="BB63" s="10">
        <v>1</v>
      </c>
      <c r="BC63" s="10">
        <v>0.3</v>
      </c>
      <c r="BD63" s="10">
        <v>4.5999999999999996</v>
      </c>
      <c r="BE63" s="10">
        <v>13.6</v>
      </c>
      <c r="BF63" s="10">
        <v>21.8</v>
      </c>
      <c r="BG63" s="10">
        <v>30</v>
      </c>
      <c r="BH63" s="10">
        <v>15.8</v>
      </c>
      <c r="BI63" s="10">
        <v>12.4</v>
      </c>
      <c r="BJ63" s="10">
        <v>1.8</v>
      </c>
      <c r="BK63" s="10">
        <v>27.1</v>
      </c>
      <c r="BL63" s="10">
        <v>71.900000000000006</v>
      </c>
      <c r="BM63" s="10">
        <v>1</v>
      </c>
      <c r="BN63" s="10">
        <v>18.8</v>
      </c>
      <c r="BO63" s="10">
        <v>72.599999999999994</v>
      </c>
      <c r="BP63" s="10">
        <v>7.1</v>
      </c>
      <c r="BQ63" s="10">
        <v>1.3</v>
      </c>
      <c r="BR63" s="10">
        <v>0.2</v>
      </c>
      <c r="BS63" s="10">
        <v>0</v>
      </c>
      <c r="BT63" s="10">
        <v>49.6</v>
      </c>
      <c r="BU63" s="10">
        <v>21</v>
      </c>
      <c r="BV63" s="10">
        <v>0.3</v>
      </c>
      <c r="BW63" s="10">
        <v>0.1</v>
      </c>
      <c r="BX63" s="10">
        <v>0.3</v>
      </c>
      <c r="BY63" s="10">
        <v>12.6</v>
      </c>
      <c r="BZ63" s="10">
        <v>0</v>
      </c>
      <c r="CA63" s="10">
        <v>0</v>
      </c>
      <c r="CB63" s="10">
        <v>1.6</v>
      </c>
      <c r="CC63" s="10">
        <v>14.4</v>
      </c>
      <c r="CD63" s="10">
        <v>60.6</v>
      </c>
      <c r="CE63" s="10">
        <v>25.9</v>
      </c>
      <c r="CF63" s="10">
        <v>13.5</v>
      </c>
      <c r="CG63" s="10">
        <v>98.9</v>
      </c>
      <c r="CH63" s="10">
        <v>1</v>
      </c>
      <c r="CI63" s="10">
        <v>0</v>
      </c>
      <c r="CJ63" s="10">
        <v>0.1</v>
      </c>
      <c r="CK63" s="10">
        <v>0</v>
      </c>
      <c r="CL63" s="10">
        <v>0</v>
      </c>
      <c r="CM63" s="10">
        <v>97.7</v>
      </c>
      <c r="CN63" s="10">
        <v>14.3</v>
      </c>
      <c r="CO63" s="10">
        <v>13.9</v>
      </c>
      <c r="CP63" s="10">
        <v>0.2</v>
      </c>
      <c r="CQ63" s="10">
        <v>69</v>
      </c>
      <c r="CR63" s="10">
        <v>0.1</v>
      </c>
      <c r="CS63" s="10">
        <v>0.1</v>
      </c>
      <c r="CT63" s="10">
        <v>0</v>
      </c>
      <c r="CU63" s="10">
        <v>0</v>
      </c>
      <c r="CV63" s="10">
        <v>2.2999999999999998</v>
      </c>
      <c r="CW63" s="10">
        <v>0.3</v>
      </c>
      <c r="CX63" s="10">
        <v>2</v>
      </c>
      <c r="CY63" s="10">
        <v>97.9</v>
      </c>
      <c r="CZ63" s="10">
        <v>1.6</v>
      </c>
      <c r="DA63" s="10">
        <v>0.5</v>
      </c>
      <c r="DB63" s="10">
        <v>38.1</v>
      </c>
      <c r="DC63" s="10">
        <v>60.1</v>
      </c>
      <c r="DD63" s="10">
        <v>1.8</v>
      </c>
      <c r="DE63" s="10">
        <v>2.2000000000000002</v>
      </c>
      <c r="DF63" s="10">
        <v>0.1</v>
      </c>
      <c r="DG63" s="10">
        <v>0.1</v>
      </c>
      <c r="DH63" s="10">
        <v>0.1</v>
      </c>
      <c r="DI63" s="10">
        <v>29.5</v>
      </c>
      <c r="DJ63" s="10">
        <v>66.5</v>
      </c>
      <c r="DK63" s="10">
        <v>0.4</v>
      </c>
      <c r="DL63" s="10">
        <v>0</v>
      </c>
      <c r="DM63" s="10">
        <v>0</v>
      </c>
      <c r="DN63" s="10">
        <v>1.1000000000000001</v>
      </c>
      <c r="DO63" s="10">
        <v>100</v>
      </c>
      <c r="DP63" s="10">
        <v>98.5</v>
      </c>
      <c r="DQ63" s="10">
        <v>96.7</v>
      </c>
      <c r="DR63" s="10">
        <v>1.8</v>
      </c>
      <c r="DS63" s="10">
        <v>0.4</v>
      </c>
      <c r="DT63" s="10">
        <v>0.2</v>
      </c>
      <c r="DU63" s="10">
        <v>0.2</v>
      </c>
      <c r="DV63" s="10">
        <v>1.1000000000000001</v>
      </c>
      <c r="DW63" s="10">
        <v>57.7</v>
      </c>
      <c r="DX63" s="10">
        <v>26.2</v>
      </c>
      <c r="DY63" s="10">
        <v>81.7</v>
      </c>
      <c r="DZ63" s="10">
        <v>6.9</v>
      </c>
      <c r="EA63" s="10">
        <v>14</v>
      </c>
      <c r="EB63" s="10">
        <v>3.9</v>
      </c>
      <c r="EC63" s="10">
        <v>80.599999999999994</v>
      </c>
      <c r="ED63" s="10">
        <v>6.2</v>
      </c>
      <c r="EE63" s="10">
        <v>20.8</v>
      </c>
      <c r="EF63" s="10">
        <v>31.2</v>
      </c>
      <c r="EG63" s="10">
        <v>5.4</v>
      </c>
      <c r="EH63" s="10">
        <v>10.8</v>
      </c>
      <c r="EI63" s="10">
        <v>3.5</v>
      </c>
      <c r="EJ63">
        <v>94.3</v>
      </c>
      <c r="EK63">
        <v>5.0999999999999996</v>
      </c>
      <c r="EL63">
        <v>0.4</v>
      </c>
      <c r="EM63">
        <v>0.1</v>
      </c>
      <c r="EN63">
        <v>0.3</v>
      </c>
      <c r="EO63">
        <v>0.3</v>
      </c>
    </row>
    <row r="64" spans="1:145">
      <c r="A64" s="10">
        <v>29</v>
      </c>
      <c r="B64" s="10" t="s">
        <v>637</v>
      </c>
      <c r="C64" s="11" t="s">
        <v>87</v>
      </c>
      <c r="D64" s="10" t="s">
        <v>638</v>
      </c>
      <c r="E64" s="11" t="s">
        <v>88</v>
      </c>
      <c r="F64" s="12" t="s">
        <v>639</v>
      </c>
      <c r="G64" s="11" t="s">
        <v>89</v>
      </c>
      <c r="H64" s="11" t="s">
        <v>201</v>
      </c>
      <c r="I64" s="10" t="s">
        <v>695</v>
      </c>
      <c r="J64" s="10" t="s">
        <v>92</v>
      </c>
      <c r="K64" s="10">
        <v>100</v>
      </c>
      <c r="L64" s="10">
        <v>89</v>
      </c>
      <c r="M64" s="10">
        <v>10.1</v>
      </c>
      <c r="N64" s="10">
        <v>0.9</v>
      </c>
      <c r="O64" s="10">
        <v>99.4</v>
      </c>
      <c r="P64" s="10">
        <v>88.6</v>
      </c>
      <c r="Q64" s="10">
        <v>9.9</v>
      </c>
      <c r="R64" s="10">
        <v>0.9</v>
      </c>
      <c r="S64" s="10">
        <v>0.6</v>
      </c>
      <c r="T64" s="10">
        <v>0.4</v>
      </c>
      <c r="U64" s="10">
        <v>0.2</v>
      </c>
      <c r="V64" s="10">
        <v>0</v>
      </c>
      <c r="W64" s="10">
        <v>2.2999999999999998</v>
      </c>
      <c r="X64" s="10">
        <v>0.8</v>
      </c>
      <c r="Y64" s="10">
        <v>1.1000000000000001</v>
      </c>
      <c r="Z64" s="10">
        <v>0.3</v>
      </c>
      <c r="AA64" s="10">
        <v>0.1</v>
      </c>
      <c r="AB64" s="10">
        <v>3.9</v>
      </c>
      <c r="AC64" s="10">
        <v>16.7</v>
      </c>
      <c r="AD64" s="10">
        <v>74.7</v>
      </c>
      <c r="AE64" s="10">
        <v>0</v>
      </c>
      <c r="AF64" s="10">
        <v>0.4</v>
      </c>
      <c r="AG64" s="10">
        <v>0.4</v>
      </c>
      <c r="AH64" s="10">
        <v>3.4</v>
      </c>
      <c r="AI64" s="10">
        <v>0</v>
      </c>
      <c r="AJ64" s="10">
        <v>3.2</v>
      </c>
      <c r="AK64" s="10">
        <v>11.6</v>
      </c>
      <c r="AL64" s="10">
        <v>0.2</v>
      </c>
      <c r="AM64" s="10">
        <v>53.5</v>
      </c>
      <c r="AN64" s="10">
        <v>27.1</v>
      </c>
      <c r="AO64" s="10">
        <v>0.1</v>
      </c>
      <c r="AP64" s="10">
        <v>1.6</v>
      </c>
      <c r="AQ64" s="10">
        <v>0</v>
      </c>
      <c r="AR64" s="10">
        <v>0.1</v>
      </c>
      <c r="AS64" s="10">
        <v>0.2</v>
      </c>
      <c r="AT64" s="10">
        <v>35.5</v>
      </c>
      <c r="AU64" s="10">
        <v>62.5</v>
      </c>
      <c r="AV64" s="10">
        <v>0</v>
      </c>
      <c r="AW64" s="10">
        <v>1.6</v>
      </c>
      <c r="AX64" s="10">
        <v>19.7</v>
      </c>
      <c r="AY64" s="10">
        <v>36.9</v>
      </c>
      <c r="AZ64" s="10">
        <v>29</v>
      </c>
      <c r="BA64" s="10">
        <v>10.5</v>
      </c>
      <c r="BB64" s="10">
        <v>1.6</v>
      </c>
      <c r="BC64" s="10">
        <v>0.7</v>
      </c>
      <c r="BD64" s="10">
        <v>5</v>
      </c>
      <c r="BE64" s="10">
        <v>14.3</v>
      </c>
      <c r="BF64" s="10">
        <v>21.7</v>
      </c>
      <c r="BG64" s="10">
        <v>29.7</v>
      </c>
      <c r="BH64" s="10">
        <v>15.4</v>
      </c>
      <c r="BI64" s="10">
        <v>12.5</v>
      </c>
      <c r="BJ64" s="10">
        <v>1.6</v>
      </c>
      <c r="BK64" s="10">
        <v>36.700000000000003</v>
      </c>
      <c r="BL64" s="10">
        <v>60.5</v>
      </c>
      <c r="BM64" s="10">
        <v>2.8</v>
      </c>
      <c r="BN64" s="10">
        <v>15.6</v>
      </c>
      <c r="BO64" s="10">
        <v>74.099999999999994</v>
      </c>
      <c r="BP64" s="10">
        <v>8.9</v>
      </c>
      <c r="BQ64" s="10">
        <v>1.3</v>
      </c>
      <c r="BR64" s="10">
        <v>0.1</v>
      </c>
      <c r="BS64" s="10">
        <v>0</v>
      </c>
      <c r="BT64" s="10">
        <v>18.600000000000001</v>
      </c>
      <c r="BU64" s="10">
        <v>25.6</v>
      </c>
      <c r="BV64" s="10">
        <v>0.2</v>
      </c>
      <c r="BW64" s="10">
        <v>0.3</v>
      </c>
      <c r="BX64" s="10">
        <v>0.6</v>
      </c>
      <c r="BY64" s="10">
        <v>26.2</v>
      </c>
      <c r="BZ64" s="10">
        <v>0</v>
      </c>
      <c r="CA64" s="10">
        <v>0</v>
      </c>
      <c r="CB64" s="10">
        <v>1.5</v>
      </c>
      <c r="CC64" s="10">
        <v>26.9</v>
      </c>
      <c r="CD64" s="10">
        <v>50.2</v>
      </c>
      <c r="CE64" s="10">
        <v>22.8</v>
      </c>
      <c r="CF64" s="10">
        <v>26.9</v>
      </c>
      <c r="CG64" s="10">
        <v>98.1</v>
      </c>
      <c r="CH64" s="10">
        <v>1.5</v>
      </c>
      <c r="CI64" s="10">
        <v>0</v>
      </c>
      <c r="CJ64" s="10">
        <v>0</v>
      </c>
      <c r="CK64" s="10">
        <v>0</v>
      </c>
      <c r="CL64" s="10">
        <v>0.2</v>
      </c>
      <c r="CM64" s="10">
        <v>96.6</v>
      </c>
      <c r="CN64" s="10">
        <v>27.3</v>
      </c>
      <c r="CO64" s="10">
        <v>28.5</v>
      </c>
      <c r="CP64" s="10">
        <v>0.2</v>
      </c>
      <c r="CQ64" s="10">
        <v>35.200000000000003</v>
      </c>
      <c r="CR64" s="10">
        <v>0.2</v>
      </c>
      <c r="CS64" s="10">
        <v>0.7</v>
      </c>
      <c r="CT64" s="10">
        <v>4.4000000000000004</v>
      </c>
      <c r="CU64" s="10">
        <v>0</v>
      </c>
      <c r="CV64" s="10">
        <v>3.4</v>
      </c>
      <c r="CW64" s="10">
        <v>0.8</v>
      </c>
      <c r="CX64" s="10">
        <v>2.6</v>
      </c>
      <c r="CY64" s="10">
        <v>95.1</v>
      </c>
      <c r="CZ64" s="10">
        <v>3.3</v>
      </c>
      <c r="DA64" s="10">
        <v>1.6</v>
      </c>
      <c r="DB64" s="10">
        <v>34.700000000000003</v>
      </c>
      <c r="DC64" s="10">
        <v>60</v>
      </c>
      <c r="DD64" s="10">
        <v>5.3</v>
      </c>
      <c r="DE64" s="10">
        <v>2.4</v>
      </c>
      <c r="DF64" s="10">
        <v>0.1</v>
      </c>
      <c r="DG64" s="10">
        <v>0</v>
      </c>
      <c r="DH64" s="10">
        <v>0.1</v>
      </c>
      <c r="DI64" s="10">
        <v>13.5</v>
      </c>
      <c r="DJ64" s="10">
        <v>80.400000000000006</v>
      </c>
      <c r="DK64" s="10">
        <v>0.1</v>
      </c>
      <c r="DL64" s="10">
        <v>2.5</v>
      </c>
      <c r="DM64" s="10">
        <v>0.1</v>
      </c>
      <c r="DN64" s="10">
        <v>0.7</v>
      </c>
      <c r="DO64" s="10">
        <v>100</v>
      </c>
      <c r="DP64" s="10">
        <v>99</v>
      </c>
      <c r="DQ64" s="10">
        <v>96.5</v>
      </c>
      <c r="DR64" s="10">
        <v>2.6</v>
      </c>
      <c r="DS64" s="10">
        <v>0.2</v>
      </c>
      <c r="DT64" s="10">
        <v>0</v>
      </c>
      <c r="DU64" s="10">
        <v>0.2</v>
      </c>
      <c r="DV64" s="10">
        <v>0.7</v>
      </c>
      <c r="DW64" s="10">
        <v>68.8</v>
      </c>
      <c r="DX64" s="10">
        <v>35</v>
      </c>
      <c r="DY64" s="10">
        <v>89.8</v>
      </c>
      <c r="DZ64" s="10">
        <v>18</v>
      </c>
      <c r="EA64" s="10">
        <v>16.8</v>
      </c>
      <c r="EB64" s="10">
        <v>9</v>
      </c>
      <c r="EC64" s="10">
        <v>73.099999999999994</v>
      </c>
      <c r="ED64" s="10">
        <v>10.6</v>
      </c>
      <c r="EE64" s="10">
        <v>22.6</v>
      </c>
      <c r="EF64" s="10">
        <v>47.9</v>
      </c>
      <c r="EG64" s="10">
        <v>14.6</v>
      </c>
      <c r="EH64" s="10">
        <v>24.9</v>
      </c>
      <c r="EI64" s="10">
        <v>1.9</v>
      </c>
      <c r="EJ64">
        <v>94</v>
      </c>
      <c r="EK64">
        <v>4.5</v>
      </c>
      <c r="EL64">
        <v>1.4</v>
      </c>
      <c r="EM64">
        <v>0.8</v>
      </c>
      <c r="EN64">
        <v>0.6</v>
      </c>
      <c r="EO64">
        <v>0.1</v>
      </c>
    </row>
    <row r="65" spans="1:145">
      <c r="A65" s="10">
        <v>29</v>
      </c>
      <c r="B65" s="10" t="s">
        <v>637</v>
      </c>
      <c r="C65" s="11" t="s">
        <v>87</v>
      </c>
      <c r="D65" s="10" t="s">
        <v>638</v>
      </c>
      <c r="E65" s="11" t="s">
        <v>88</v>
      </c>
      <c r="F65" s="12" t="s">
        <v>639</v>
      </c>
      <c r="G65" s="11" t="s">
        <v>89</v>
      </c>
      <c r="H65" s="11" t="s">
        <v>203</v>
      </c>
      <c r="I65" s="10" t="s">
        <v>696</v>
      </c>
      <c r="J65" s="10" t="s">
        <v>92</v>
      </c>
      <c r="K65" s="10">
        <v>100</v>
      </c>
      <c r="L65" s="10">
        <v>85</v>
      </c>
      <c r="M65" s="10">
        <v>12.7</v>
      </c>
      <c r="N65" s="10">
        <v>2.2999999999999998</v>
      </c>
      <c r="O65" s="10">
        <v>99.7</v>
      </c>
      <c r="P65" s="10">
        <v>84.9</v>
      </c>
      <c r="Q65" s="10">
        <v>12.5</v>
      </c>
      <c r="R65" s="10">
        <v>2.2999999999999998</v>
      </c>
      <c r="S65" s="10">
        <v>0.3</v>
      </c>
      <c r="T65" s="10">
        <v>0.2</v>
      </c>
      <c r="U65" s="10">
        <v>0.2</v>
      </c>
      <c r="V65" s="10">
        <v>0</v>
      </c>
      <c r="W65" s="10">
        <v>2.4</v>
      </c>
      <c r="X65" s="10">
        <v>2.4</v>
      </c>
      <c r="Y65" s="10">
        <v>0.5</v>
      </c>
      <c r="Z65" s="10">
        <v>0.2</v>
      </c>
      <c r="AA65" s="10">
        <v>2.2999999999999998</v>
      </c>
      <c r="AB65" s="10">
        <v>4.8</v>
      </c>
      <c r="AC65" s="10">
        <v>8.1999999999999993</v>
      </c>
      <c r="AD65" s="10">
        <v>78.900000000000006</v>
      </c>
      <c r="AE65" s="10">
        <v>0.2</v>
      </c>
      <c r="AF65" s="10">
        <v>0.7</v>
      </c>
      <c r="AG65" s="10">
        <v>1.7</v>
      </c>
      <c r="AH65" s="10">
        <v>3</v>
      </c>
      <c r="AI65" s="10">
        <v>0.1</v>
      </c>
      <c r="AJ65" s="10">
        <v>7</v>
      </c>
      <c r="AK65" s="10">
        <v>11.6</v>
      </c>
      <c r="AL65" s="10">
        <v>0.1</v>
      </c>
      <c r="AM65" s="10">
        <v>42.8</v>
      </c>
      <c r="AN65" s="10">
        <v>31.3</v>
      </c>
      <c r="AO65" s="10">
        <v>1.7</v>
      </c>
      <c r="AP65" s="10">
        <v>2.7</v>
      </c>
      <c r="AQ65" s="10">
        <v>0</v>
      </c>
      <c r="AR65" s="10">
        <v>0.2</v>
      </c>
      <c r="AS65" s="10">
        <v>0.8</v>
      </c>
      <c r="AT65" s="10">
        <v>20.5</v>
      </c>
      <c r="AU65" s="10">
        <v>75.599999999999994</v>
      </c>
      <c r="AV65" s="10">
        <v>0.3</v>
      </c>
      <c r="AW65" s="10">
        <v>5.3</v>
      </c>
      <c r="AX65" s="10">
        <v>17.899999999999999</v>
      </c>
      <c r="AY65" s="10">
        <v>30.4</v>
      </c>
      <c r="AZ65" s="10">
        <v>30.1</v>
      </c>
      <c r="BA65" s="10">
        <v>12.3</v>
      </c>
      <c r="BB65" s="10">
        <v>3</v>
      </c>
      <c r="BC65" s="10">
        <v>1.1000000000000001</v>
      </c>
      <c r="BD65" s="10">
        <v>6.7</v>
      </c>
      <c r="BE65" s="10">
        <v>19.5</v>
      </c>
      <c r="BF65" s="10">
        <v>27.6</v>
      </c>
      <c r="BG65" s="10">
        <v>26.9</v>
      </c>
      <c r="BH65" s="10">
        <v>11</v>
      </c>
      <c r="BI65" s="10">
        <v>7.4</v>
      </c>
      <c r="BJ65" s="10">
        <v>0.9</v>
      </c>
      <c r="BK65" s="10">
        <v>36</v>
      </c>
      <c r="BL65" s="10">
        <v>60.4</v>
      </c>
      <c r="BM65" s="10">
        <v>3.7</v>
      </c>
      <c r="BN65" s="10">
        <v>17.100000000000001</v>
      </c>
      <c r="BO65" s="10">
        <v>75.5</v>
      </c>
      <c r="BP65" s="10">
        <v>6.6</v>
      </c>
      <c r="BQ65" s="10">
        <v>0.7</v>
      </c>
      <c r="BR65" s="10">
        <v>0.1</v>
      </c>
      <c r="BS65" s="10">
        <v>0</v>
      </c>
      <c r="BT65" s="10">
        <v>42.7</v>
      </c>
      <c r="BU65" s="10">
        <v>2.5</v>
      </c>
      <c r="BV65" s="10">
        <v>0.5</v>
      </c>
      <c r="BW65" s="10">
        <v>0.2</v>
      </c>
      <c r="BX65" s="10">
        <v>0.8</v>
      </c>
      <c r="BY65" s="10">
        <v>41.5</v>
      </c>
      <c r="BZ65" s="10">
        <v>0</v>
      </c>
      <c r="CA65" s="10">
        <v>0.3</v>
      </c>
      <c r="CB65" s="10">
        <v>0.3</v>
      </c>
      <c r="CC65" s="10">
        <v>11.3</v>
      </c>
      <c r="CD65" s="10">
        <v>76.8</v>
      </c>
      <c r="CE65" s="10">
        <v>11.4</v>
      </c>
      <c r="CF65" s="10">
        <v>11.8</v>
      </c>
      <c r="CG65" s="10">
        <v>96.8</v>
      </c>
      <c r="CH65" s="10">
        <v>1.7</v>
      </c>
      <c r="CI65" s="10">
        <v>0.6</v>
      </c>
      <c r="CJ65" s="10">
        <v>0.8</v>
      </c>
      <c r="CK65" s="10">
        <v>0</v>
      </c>
      <c r="CL65" s="10">
        <v>0.1</v>
      </c>
      <c r="CM65" s="10">
        <v>96.4</v>
      </c>
      <c r="CN65" s="10">
        <v>91</v>
      </c>
      <c r="CO65" s="10">
        <v>3.1</v>
      </c>
      <c r="CP65" s="10">
        <v>0.9</v>
      </c>
      <c r="CQ65" s="10">
        <v>0.3</v>
      </c>
      <c r="CR65" s="10">
        <v>0</v>
      </c>
      <c r="CS65" s="10">
        <v>0</v>
      </c>
      <c r="CT65" s="10">
        <v>0</v>
      </c>
      <c r="CU65" s="10">
        <v>1.2</v>
      </c>
      <c r="CV65" s="10">
        <v>3.6</v>
      </c>
      <c r="CW65" s="10">
        <v>1.6</v>
      </c>
      <c r="CX65" s="10">
        <v>2</v>
      </c>
      <c r="CY65" s="10">
        <v>96.5</v>
      </c>
      <c r="CZ65" s="10">
        <v>0.7</v>
      </c>
      <c r="DA65" s="10">
        <v>2.8</v>
      </c>
      <c r="DB65" s="10">
        <v>95.9</v>
      </c>
      <c r="DC65" s="10">
        <v>1.5</v>
      </c>
      <c r="DD65" s="10">
        <v>2.7</v>
      </c>
      <c r="DE65" s="10">
        <v>3.7</v>
      </c>
      <c r="DF65" s="10">
        <v>0.2</v>
      </c>
      <c r="DG65" s="10">
        <v>0.2</v>
      </c>
      <c r="DH65" s="10">
        <v>0.1</v>
      </c>
      <c r="DI65" s="10">
        <v>6.2</v>
      </c>
      <c r="DJ65" s="10">
        <v>88.7</v>
      </c>
      <c r="DK65" s="10">
        <v>0.1</v>
      </c>
      <c r="DL65" s="10">
        <v>0.1</v>
      </c>
      <c r="DM65" s="10">
        <v>0.1</v>
      </c>
      <c r="DN65" s="10">
        <v>0.6</v>
      </c>
      <c r="DO65" s="10">
        <v>100</v>
      </c>
      <c r="DP65" s="10">
        <v>97.3</v>
      </c>
      <c r="DQ65" s="10">
        <v>95.7</v>
      </c>
      <c r="DR65" s="10">
        <v>1.6</v>
      </c>
      <c r="DS65" s="10">
        <v>2.1</v>
      </c>
      <c r="DT65" s="10">
        <v>0.4</v>
      </c>
      <c r="DU65" s="10">
        <v>1.6</v>
      </c>
      <c r="DV65" s="10">
        <v>0.6</v>
      </c>
      <c r="DW65" s="10">
        <v>81.900000000000006</v>
      </c>
      <c r="DX65" s="10">
        <v>38.9</v>
      </c>
      <c r="DY65" s="10">
        <v>89.5</v>
      </c>
      <c r="DZ65" s="10">
        <v>44.7</v>
      </c>
      <c r="EA65" s="10">
        <v>20.3</v>
      </c>
      <c r="EB65" s="10">
        <v>12.8</v>
      </c>
      <c r="EC65" s="10">
        <v>50.2</v>
      </c>
      <c r="ED65" s="10">
        <v>33.200000000000003</v>
      </c>
      <c r="EE65" s="10">
        <v>23.6</v>
      </c>
      <c r="EF65" s="10">
        <v>60.6</v>
      </c>
      <c r="EG65" s="10">
        <v>37.700000000000003</v>
      </c>
      <c r="EH65" s="10">
        <v>52.6</v>
      </c>
      <c r="EI65" s="10">
        <v>1.7</v>
      </c>
      <c r="EJ65">
        <v>91.3</v>
      </c>
      <c r="EK65">
        <v>4.2</v>
      </c>
      <c r="EL65">
        <v>2.6</v>
      </c>
      <c r="EM65">
        <v>0.4</v>
      </c>
      <c r="EN65">
        <v>2.2999999999999998</v>
      </c>
      <c r="EO65">
        <v>1.9</v>
      </c>
    </row>
    <row r="66" spans="1:145">
      <c r="A66" s="10">
        <v>29</v>
      </c>
      <c r="B66" s="10" t="s">
        <v>637</v>
      </c>
      <c r="C66" s="11" t="s">
        <v>87</v>
      </c>
      <c r="D66" s="10" t="s">
        <v>638</v>
      </c>
      <c r="E66" s="11" t="s">
        <v>88</v>
      </c>
      <c r="F66" s="12" t="s">
        <v>639</v>
      </c>
      <c r="G66" s="11" t="s">
        <v>89</v>
      </c>
      <c r="H66" s="11" t="s">
        <v>205</v>
      </c>
      <c r="I66" s="10" t="s">
        <v>697</v>
      </c>
      <c r="J66" s="10" t="s">
        <v>92</v>
      </c>
      <c r="K66" s="10">
        <v>100</v>
      </c>
      <c r="L66" s="10">
        <v>84.3</v>
      </c>
      <c r="M66" s="10">
        <v>14.5</v>
      </c>
      <c r="N66" s="10">
        <v>1.2</v>
      </c>
      <c r="O66" s="10">
        <v>99.8</v>
      </c>
      <c r="P66" s="10">
        <v>84.2</v>
      </c>
      <c r="Q66" s="10">
        <v>14.5</v>
      </c>
      <c r="R66" s="10">
        <v>1.2</v>
      </c>
      <c r="S66" s="10">
        <v>0.2</v>
      </c>
      <c r="T66" s="10">
        <v>0.1</v>
      </c>
      <c r="U66" s="10">
        <v>0.1</v>
      </c>
      <c r="V66" s="10">
        <v>0</v>
      </c>
      <c r="W66" s="10">
        <v>3</v>
      </c>
      <c r="X66" s="10">
        <v>0.5</v>
      </c>
      <c r="Y66" s="10">
        <v>0.5</v>
      </c>
      <c r="Z66" s="10">
        <v>0.5</v>
      </c>
      <c r="AA66" s="10">
        <v>0.2</v>
      </c>
      <c r="AB66" s="10">
        <v>2.6</v>
      </c>
      <c r="AC66" s="10">
        <v>8.8000000000000007</v>
      </c>
      <c r="AD66" s="10">
        <v>83.8</v>
      </c>
      <c r="AE66" s="10">
        <v>0.1</v>
      </c>
      <c r="AF66" s="10">
        <v>2</v>
      </c>
      <c r="AG66" s="10">
        <v>0.4</v>
      </c>
      <c r="AH66" s="10">
        <v>2.1</v>
      </c>
      <c r="AI66" s="10">
        <v>0.1</v>
      </c>
      <c r="AJ66" s="10">
        <v>10.199999999999999</v>
      </c>
      <c r="AK66" s="10">
        <v>20.2</v>
      </c>
      <c r="AL66" s="10">
        <v>1</v>
      </c>
      <c r="AM66" s="10">
        <v>39.9</v>
      </c>
      <c r="AN66" s="10">
        <v>23.9</v>
      </c>
      <c r="AO66" s="10">
        <v>0.1</v>
      </c>
      <c r="AP66" s="10">
        <v>3.1</v>
      </c>
      <c r="AQ66" s="10">
        <v>0.1</v>
      </c>
      <c r="AR66" s="10">
        <v>0.3</v>
      </c>
      <c r="AS66" s="10">
        <v>1.9</v>
      </c>
      <c r="AT66" s="10">
        <v>16.2</v>
      </c>
      <c r="AU66" s="10">
        <v>78</v>
      </c>
      <c r="AV66" s="10">
        <v>0.4</v>
      </c>
      <c r="AW66" s="10">
        <v>3</v>
      </c>
      <c r="AX66" s="10">
        <v>18.100000000000001</v>
      </c>
      <c r="AY66" s="10">
        <v>28.4</v>
      </c>
      <c r="AZ66" s="10">
        <v>33.4</v>
      </c>
      <c r="BA66" s="10">
        <v>12.5</v>
      </c>
      <c r="BB66" s="10">
        <v>2.9</v>
      </c>
      <c r="BC66" s="10">
        <v>1.7</v>
      </c>
      <c r="BD66" s="10">
        <v>11.3</v>
      </c>
      <c r="BE66" s="10">
        <v>16.399999999999999</v>
      </c>
      <c r="BF66" s="10">
        <v>23.3</v>
      </c>
      <c r="BG66" s="10">
        <v>25.6</v>
      </c>
      <c r="BH66" s="10">
        <v>12.2</v>
      </c>
      <c r="BI66" s="10">
        <v>9.1999999999999993</v>
      </c>
      <c r="BJ66" s="10">
        <v>2</v>
      </c>
      <c r="BK66" s="10">
        <v>37.200000000000003</v>
      </c>
      <c r="BL66" s="10">
        <v>57.9</v>
      </c>
      <c r="BM66" s="10">
        <v>4.9000000000000004</v>
      </c>
      <c r="BN66" s="10">
        <v>20.2</v>
      </c>
      <c r="BO66" s="10">
        <v>69.7</v>
      </c>
      <c r="BP66" s="10">
        <v>8.8000000000000007</v>
      </c>
      <c r="BQ66" s="10">
        <v>1.2</v>
      </c>
      <c r="BR66" s="10">
        <v>0.1</v>
      </c>
      <c r="BS66" s="10">
        <v>0</v>
      </c>
      <c r="BT66" s="10">
        <v>79.400000000000006</v>
      </c>
      <c r="BU66" s="10">
        <v>3.8</v>
      </c>
      <c r="BV66" s="10">
        <v>0.5</v>
      </c>
      <c r="BW66" s="10">
        <v>0.4</v>
      </c>
      <c r="BX66" s="10">
        <v>0.3</v>
      </c>
      <c r="BY66" s="10">
        <v>8.5</v>
      </c>
      <c r="BZ66" s="10">
        <v>0.1</v>
      </c>
      <c r="CA66" s="10">
        <v>0.1</v>
      </c>
      <c r="CB66" s="10">
        <v>0.8</v>
      </c>
      <c r="CC66" s="10">
        <v>6.1</v>
      </c>
      <c r="CD66" s="10">
        <v>83.7</v>
      </c>
      <c r="CE66" s="10">
        <v>9.9</v>
      </c>
      <c r="CF66" s="10">
        <v>6.4</v>
      </c>
      <c r="CG66" s="10">
        <v>96.1</v>
      </c>
      <c r="CH66" s="10">
        <v>3.2</v>
      </c>
      <c r="CI66" s="10">
        <v>0.5</v>
      </c>
      <c r="CJ66" s="10">
        <v>0.1</v>
      </c>
      <c r="CK66" s="10">
        <v>0</v>
      </c>
      <c r="CL66" s="10">
        <v>0.1</v>
      </c>
      <c r="CM66" s="10">
        <v>96.6</v>
      </c>
      <c r="CN66" s="10">
        <v>92.3</v>
      </c>
      <c r="CO66" s="10">
        <v>2</v>
      </c>
      <c r="CP66" s="10">
        <v>0.2</v>
      </c>
      <c r="CQ66" s="10">
        <v>1.9</v>
      </c>
      <c r="CR66" s="10">
        <v>0.1</v>
      </c>
      <c r="CS66" s="10">
        <v>0.1</v>
      </c>
      <c r="CT66" s="10">
        <v>0</v>
      </c>
      <c r="CU66" s="10">
        <v>0</v>
      </c>
      <c r="CV66" s="10">
        <v>3.4</v>
      </c>
      <c r="CW66" s="10">
        <v>0.5</v>
      </c>
      <c r="CX66" s="10">
        <v>2.9</v>
      </c>
      <c r="CY66" s="10">
        <v>96.1</v>
      </c>
      <c r="CZ66" s="10">
        <v>1.1000000000000001</v>
      </c>
      <c r="DA66" s="10">
        <v>2.9</v>
      </c>
      <c r="DB66" s="10">
        <v>95.1</v>
      </c>
      <c r="DC66" s="10">
        <v>1.9</v>
      </c>
      <c r="DD66" s="10">
        <v>3.1</v>
      </c>
      <c r="DE66" s="10">
        <v>6.3</v>
      </c>
      <c r="DF66" s="10">
        <v>0.6</v>
      </c>
      <c r="DG66" s="10">
        <v>0.9</v>
      </c>
      <c r="DH66" s="10">
        <v>0</v>
      </c>
      <c r="DI66" s="10">
        <v>5.7</v>
      </c>
      <c r="DJ66" s="10">
        <v>84.6</v>
      </c>
      <c r="DK66" s="10">
        <v>0.2</v>
      </c>
      <c r="DL66" s="10">
        <v>0.2</v>
      </c>
      <c r="DM66" s="10">
        <v>0.2</v>
      </c>
      <c r="DN66" s="10">
        <v>1.3</v>
      </c>
      <c r="DO66" s="10">
        <v>100</v>
      </c>
      <c r="DP66" s="10">
        <v>96.1</v>
      </c>
      <c r="DQ66" s="10">
        <v>94.1</v>
      </c>
      <c r="DR66" s="10">
        <v>2.1</v>
      </c>
      <c r="DS66" s="10">
        <v>2.6</v>
      </c>
      <c r="DT66" s="10">
        <v>0.4</v>
      </c>
      <c r="DU66" s="10">
        <v>2.2000000000000002</v>
      </c>
      <c r="DV66" s="10">
        <v>1.3</v>
      </c>
      <c r="DW66" s="10">
        <v>85.4</v>
      </c>
      <c r="DX66" s="10">
        <v>39.799999999999997</v>
      </c>
      <c r="DY66" s="10">
        <v>88.3</v>
      </c>
      <c r="DZ66" s="10">
        <v>44.4</v>
      </c>
      <c r="EA66" s="10">
        <v>18.899999999999999</v>
      </c>
      <c r="EB66" s="10">
        <v>9.5</v>
      </c>
      <c r="EC66" s="10">
        <v>49.6</v>
      </c>
      <c r="ED66" s="10">
        <v>36.700000000000003</v>
      </c>
      <c r="EE66" s="10">
        <v>23.9</v>
      </c>
      <c r="EF66" s="10">
        <v>59.9</v>
      </c>
      <c r="EG66" s="10">
        <v>35.4</v>
      </c>
      <c r="EH66" s="10">
        <v>48.2</v>
      </c>
      <c r="EI66" s="10">
        <v>1.2</v>
      </c>
      <c r="EJ66">
        <v>94.4</v>
      </c>
      <c r="EK66">
        <v>2.6</v>
      </c>
      <c r="EL66">
        <v>2.8</v>
      </c>
      <c r="EM66">
        <v>0.5</v>
      </c>
      <c r="EN66">
        <v>2.2999999999999998</v>
      </c>
      <c r="EO66">
        <v>0.2</v>
      </c>
    </row>
    <row r="67" spans="1:145">
      <c r="A67" s="10">
        <v>29</v>
      </c>
      <c r="B67" s="10" t="s">
        <v>637</v>
      </c>
      <c r="C67" s="11" t="s">
        <v>87</v>
      </c>
      <c r="D67" s="10" t="s">
        <v>638</v>
      </c>
      <c r="E67" s="11" t="s">
        <v>88</v>
      </c>
      <c r="F67" s="12" t="s">
        <v>639</v>
      </c>
      <c r="G67" s="11" t="s">
        <v>89</v>
      </c>
      <c r="H67" s="11" t="s">
        <v>207</v>
      </c>
      <c r="I67" s="10" t="s">
        <v>698</v>
      </c>
      <c r="J67" s="10" t="s">
        <v>92</v>
      </c>
      <c r="K67" s="10">
        <v>100</v>
      </c>
      <c r="L67" s="10">
        <v>71.599999999999994</v>
      </c>
      <c r="M67" s="10">
        <v>27.1</v>
      </c>
      <c r="N67" s="10">
        <v>1.3</v>
      </c>
      <c r="O67" s="10">
        <v>99.6</v>
      </c>
      <c r="P67" s="10">
        <v>71.400000000000006</v>
      </c>
      <c r="Q67" s="10">
        <v>26.9</v>
      </c>
      <c r="R67" s="10">
        <v>1.3</v>
      </c>
      <c r="S67" s="10">
        <v>0.4</v>
      </c>
      <c r="T67" s="10">
        <v>0.2</v>
      </c>
      <c r="U67" s="10">
        <v>0.2</v>
      </c>
      <c r="V67" s="10">
        <v>0</v>
      </c>
      <c r="W67" s="10">
        <v>0.7</v>
      </c>
      <c r="X67" s="10">
        <v>0.4</v>
      </c>
      <c r="Y67" s="10">
        <v>1.3</v>
      </c>
      <c r="Z67" s="10">
        <v>1.3</v>
      </c>
      <c r="AA67" s="10">
        <v>0.5</v>
      </c>
      <c r="AB67" s="10">
        <v>2.7</v>
      </c>
      <c r="AC67" s="10">
        <v>18.899999999999999</v>
      </c>
      <c r="AD67" s="10">
        <v>74.2</v>
      </c>
      <c r="AE67" s="10">
        <v>0</v>
      </c>
      <c r="AF67" s="10">
        <v>0.7</v>
      </c>
      <c r="AG67" s="10">
        <v>0.1</v>
      </c>
      <c r="AH67" s="10">
        <v>4.2</v>
      </c>
      <c r="AI67" s="10">
        <v>0</v>
      </c>
      <c r="AJ67" s="10">
        <v>7.2</v>
      </c>
      <c r="AK67" s="10">
        <v>4.5</v>
      </c>
      <c r="AL67" s="10">
        <v>0.7</v>
      </c>
      <c r="AM67" s="10">
        <v>63</v>
      </c>
      <c r="AN67" s="10">
        <v>19.600000000000001</v>
      </c>
      <c r="AO67" s="10">
        <v>0.1</v>
      </c>
      <c r="AP67" s="10">
        <v>1.6</v>
      </c>
      <c r="AQ67" s="10">
        <v>0.1</v>
      </c>
      <c r="AR67" s="10">
        <v>0.3</v>
      </c>
      <c r="AS67" s="10">
        <v>1</v>
      </c>
      <c r="AT67" s="10">
        <v>36.200000000000003</v>
      </c>
      <c r="AU67" s="10">
        <v>60.4</v>
      </c>
      <c r="AV67" s="10">
        <v>0.4</v>
      </c>
      <c r="AW67" s="10">
        <v>3.2</v>
      </c>
      <c r="AX67" s="10">
        <v>25.5</v>
      </c>
      <c r="AY67" s="10">
        <v>28.1</v>
      </c>
      <c r="AZ67" s="10">
        <v>23.3</v>
      </c>
      <c r="BA67" s="10">
        <v>12.8</v>
      </c>
      <c r="BB67" s="10">
        <v>4.0999999999999996</v>
      </c>
      <c r="BC67" s="10">
        <v>2.9</v>
      </c>
      <c r="BD67" s="10">
        <v>5.3</v>
      </c>
      <c r="BE67" s="10">
        <v>13.9</v>
      </c>
      <c r="BF67" s="10">
        <v>19.399999999999999</v>
      </c>
      <c r="BG67" s="10">
        <v>29.3</v>
      </c>
      <c r="BH67" s="10">
        <v>15.6</v>
      </c>
      <c r="BI67" s="10">
        <v>13.8</v>
      </c>
      <c r="BJ67" s="10">
        <v>2.6</v>
      </c>
      <c r="BK67" s="10">
        <v>51.5</v>
      </c>
      <c r="BL67" s="10">
        <v>46.8</v>
      </c>
      <c r="BM67" s="10">
        <v>1.7</v>
      </c>
      <c r="BN67" s="10">
        <v>17</v>
      </c>
      <c r="BO67" s="10">
        <v>72.3</v>
      </c>
      <c r="BP67" s="10">
        <v>9</v>
      </c>
      <c r="BQ67" s="10">
        <v>1.5</v>
      </c>
      <c r="BR67" s="10">
        <v>0.2</v>
      </c>
      <c r="BS67" s="10">
        <v>0</v>
      </c>
      <c r="BT67" s="10">
        <v>93</v>
      </c>
      <c r="BU67" s="10">
        <v>2</v>
      </c>
      <c r="BV67" s="10">
        <v>0.1</v>
      </c>
      <c r="BW67" s="10">
        <v>0.2</v>
      </c>
      <c r="BX67" s="10">
        <v>0.3</v>
      </c>
      <c r="BY67" s="10">
        <v>3.8</v>
      </c>
      <c r="BZ67" s="10">
        <v>0</v>
      </c>
      <c r="CA67" s="10">
        <v>0</v>
      </c>
      <c r="CB67" s="10">
        <v>0</v>
      </c>
      <c r="CC67" s="10">
        <v>0.5</v>
      </c>
      <c r="CD67" s="10">
        <v>88.8</v>
      </c>
      <c r="CE67" s="10">
        <v>9.3000000000000007</v>
      </c>
      <c r="CF67" s="10">
        <v>1.9</v>
      </c>
      <c r="CG67" s="10">
        <v>96.6</v>
      </c>
      <c r="CH67" s="10">
        <v>2.9</v>
      </c>
      <c r="CI67" s="10">
        <v>0</v>
      </c>
      <c r="CJ67" s="10">
        <v>0.1</v>
      </c>
      <c r="CK67" s="10">
        <v>0</v>
      </c>
      <c r="CL67" s="10">
        <v>0.5</v>
      </c>
      <c r="CM67" s="10">
        <v>96.9</v>
      </c>
      <c r="CN67" s="10">
        <v>94.9</v>
      </c>
      <c r="CO67" s="10">
        <v>1.4</v>
      </c>
      <c r="CP67" s="10">
        <v>0.5</v>
      </c>
      <c r="CQ67" s="10">
        <v>0.2</v>
      </c>
      <c r="CR67" s="10">
        <v>0</v>
      </c>
      <c r="CS67" s="10">
        <v>0</v>
      </c>
      <c r="CT67" s="10">
        <v>0</v>
      </c>
      <c r="CU67" s="10">
        <v>0</v>
      </c>
      <c r="CV67" s="10">
        <v>3.1</v>
      </c>
      <c r="CW67" s="10">
        <v>2.5</v>
      </c>
      <c r="CX67" s="10">
        <v>0.6</v>
      </c>
      <c r="CY67" s="10">
        <v>96.1</v>
      </c>
      <c r="CZ67" s="10">
        <v>2</v>
      </c>
      <c r="DA67" s="10">
        <v>1.9</v>
      </c>
      <c r="DB67" s="10">
        <v>94.7</v>
      </c>
      <c r="DC67" s="10">
        <v>3.8</v>
      </c>
      <c r="DD67" s="10">
        <v>1.5</v>
      </c>
      <c r="DE67" s="10">
        <v>2.9</v>
      </c>
      <c r="DF67" s="10">
        <v>0.2</v>
      </c>
      <c r="DG67" s="10">
        <v>0</v>
      </c>
      <c r="DH67" s="10">
        <v>0.1</v>
      </c>
      <c r="DI67" s="10">
        <v>16.7</v>
      </c>
      <c r="DJ67" s="10">
        <v>79.5</v>
      </c>
      <c r="DK67" s="10">
        <v>0.2</v>
      </c>
      <c r="DL67" s="10">
        <v>0.1</v>
      </c>
      <c r="DM67" s="10">
        <v>0</v>
      </c>
      <c r="DN67" s="10">
        <v>0.4</v>
      </c>
      <c r="DO67" s="10">
        <v>100</v>
      </c>
      <c r="DP67" s="10">
        <v>99</v>
      </c>
      <c r="DQ67" s="10">
        <v>96.5</v>
      </c>
      <c r="DR67" s="10">
        <v>2.5</v>
      </c>
      <c r="DS67" s="10">
        <v>0.6</v>
      </c>
      <c r="DT67" s="10">
        <v>0.3</v>
      </c>
      <c r="DU67" s="10">
        <v>0.3</v>
      </c>
      <c r="DV67" s="10">
        <v>0.4</v>
      </c>
      <c r="DW67" s="10">
        <v>71.5</v>
      </c>
      <c r="DX67" s="10">
        <v>49.4</v>
      </c>
      <c r="DY67" s="10">
        <v>92.1</v>
      </c>
      <c r="DZ67" s="10">
        <v>29.6</v>
      </c>
      <c r="EA67" s="10">
        <v>17.3</v>
      </c>
      <c r="EB67" s="10">
        <v>12</v>
      </c>
      <c r="EC67" s="10">
        <v>54.2</v>
      </c>
      <c r="ED67" s="10">
        <v>25.5</v>
      </c>
      <c r="EE67" s="10">
        <v>25.7</v>
      </c>
      <c r="EF67" s="10">
        <v>47.8</v>
      </c>
      <c r="EG67" s="10">
        <v>27</v>
      </c>
      <c r="EH67" s="10">
        <v>36.299999999999997</v>
      </c>
      <c r="EI67" s="10">
        <v>2.2000000000000002</v>
      </c>
      <c r="EJ67">
        <v>94.2</v>
      </c>
      <c r="EK67">
        <v>5.3</v>
      </c>
      <c r="EL67">
        <v>0.4</v>
      </c>
      <c r="EM67">
        <v>0.3</v>
      </c>
      <c r="EN67">
        <v>0.1</v>
      </c>
      <c r="EO67">
        <v>0.1</v>
      </c>
    </row>
    <row r="68" spans="1:145">
      <c r="A68" s="10">
        <v>29</v>
      </c>
      <c r="B68" s="10" t="s">
        <v>637</v>
      </c>
      <c r="C68" s="11" t="s">
        <v>87</v>
      </c>
      <c r="D68" s="10" t="s">
        <v>638</v>
      </c>
      <c r="E68" s="11" t="s">
        <v>88</v>
      </c>
      <c r="F68" s="12" t="s">
        <v>639</v>
      </c>
      <c r="G68" s="11" t="s">
        <v>89</v>
      </c>
      <c r="H68" s="11" t="s">
        <v>209</v>
      </c>
      <c r="I68" s="10" t="s">
        <v>699</v>
      </c>
      <c r="J68" s="10" t="s">
        <v>92</v>
      </c>
      <c r="K68" s="10">
        <v>100</v>
      </c>
      <c r="L68" s="10">
        <v>77.099999999999994</v>
      </c>
      <c r="M68" s="10">
        <v>20.100000000000001</v>
      </c>
      <c r="N68" s="10">
        <v>2.8</v>
      </c>
      <c r="O68" s="10">
        <v>99.2</v>
      </c>
      <c r="P68" s="10">
        <v>76.5</v>
      </c>
      <c r="Q68" s="10">
        <v>20</v>
      </c>
      <c r="R68" s="10">
        <v>2.8</v>
      </c>
      <c r="S68" s="10">
        <v>0.8</v>
      </c>
      <c r="T68" s="10">
        <v>0.6</v>
      </c>
      <c r="U68" s="10">
        <v>0.1</v>
      </c>
      <c r="V68" s="10">
        <v>0</v>
      </c>
      <c r="W68" s="10">
        <v>1.7</v>
      </c>
      <c r="X68" s="10">
        <v>0.5</v>
      </c>
      <c r="Y68" s="10">
        <v>5.2</v>
      </c>
      <c r="Z68" s="10">
        <v>1.4</v>
      </c>
      <c r="AA68" s="10">
        <v>2.4</v>
      </c>
      <c r="AB68" s="10">
        <v>4.4000000000000004</v>
      </c>
      <c r="AC68" s="10">
        <v>30.3</v>
      </c>
      <c r="AD68" s="10">
        <v>54</v>
      </c>
      <c r="AE68" s="10">
        <v>0.1</v>
      </c>
      <c r="AF68" s="10">
        <v>0.5</v>
      </c>
      <c r="AG68" s="10">
        <v>0.4</v>
      </c>
      <c r="AH68" s="10">
        <v>7.4</v>
      </c>
      <c r="AI68" s="10">
        <v>0.3</v>
      </c>
      <c r="AJ68" s="10">
        <v>9.5</v>
      </c>
      <c r="AK68" s="10">
        <v>14.6</v>
      </c>
      <c r="AL68" s="10">
        <v>0.8</v>
      </c>
      <c r="AM68" s="10">
        <v>41.7</v>
      </c>
      <c r="AN68" s="10">
        <v>24.9</v>
      </c>
      <c r="AO68" s="10">
        <v>0.1</v>
      </c>
      <c r="AP68" s="10">
        <v>2.7</v>
      </c>
      <c r="AQ68" s="10">
        <v>0</v>
      </c>
      <c r="AR68" s="10">
        <v>0.8</v>
      </c>
      <c r="AS68" s="10">
        <v>0.7</v>
      </c>
      <c r="AT68" s="10">
        <v>56</v>
      </c>
      <c r="AU68" s="10">
        <v>39.299999999999997</v>
      </c>
      <c r="AV68" s="10">
        <v>0.5</v>
      </c>
      <c r="AW68" s="10">
        <v>7.1</v>
      </c>
      <c r="AX68" s="10">
        <v>35.799999999999997</v>
      </c>
      <c r="AY68" s="10">
        <v>29.2</v>
      </c>
      <c r="AZ68" s="10">
        <v>15.9</v>
      </c>
      <c r="BA68" s="10">
        <v>6.9</v>
      </c>
      <c r="BB68" s="10">
        <v>3.3</v>
      </c>
      <c r="BC68" s="10">
        <v>1.6</v>
      </c>
      <c r="BD68" s="10">
        <v>2.7</v>
      </c>
      <c r="BE68" s="10">
        <v>7.5</v>
      </c>
      <c r="BF68" s="10">
        <v>13.3</v>
      </c>
      <c r="BG68" s="10">
        <v>24.8</v>
      </c>
      <c r="BH68" s="10">
        <v>20.399999999999999</v>
      </c>
      <c r="BI68" s="10">
        <v>25.7</v>
      </c>
      <c r="BJ68" s="10">
        <v>5.6</v>
      </c>
      <c r="BK68" s="10">
        <v>50</v>
      </c>
      <c r="BL68" s="10">
        <v>45.9</v>
      </c>
      <c r="BM68" s="10">
        <v>4.0999999999999996</v>
      </c>
      <c r="BN68" s="10">
        <v>20.100000000000001</v>
      </c>
      <c r="BO68" s="10">
        <v>67.599999999999994</v>
      </c>
      <c r="BP68" s="10">
        <v>9.8000000000000007</v>
      </c>
      <c r="BQ68" s="10">
        <v>2</v>
      </c>
      <c r="BR68" s="10">
        <v>0.4</v>
      </c>
      <c r="BS68" s="10">
        <v>0.1</v>
      </c>
      <c r="BT68" s="10">
        <v>83.2</v>
      </c>
      <c r="BU68" s="10">
        <v>8.9</v>
      </c>
      <c r="BV68" s="10">
        <v>1.5</v>
      </c>
      <c r="BW68" s="10">
        <v>0.1</v>
      </c>
      <c r="BX68" s="10">
        <v>0.8</v>
      </c>
      <c r="BY68" s="10">
        <v>4.2</v>
      </c>
      <c r="BZ68" s="10">
        <v>0</v>
      </c>
      <c r="CA68" s="10">
        <v>0</v>
      </c>
      <c r="CB68" s="10">
        <v>1.2</v>
      </c>
      <c r="CC68" s="10">
        <v>0.1</v>
      </c>
      <c r="CD68" s="10">
        <v>68.599999999999994</v>
      </c>
      <c r="CE68" s="10">
        <v>25</v>
      </c>
      <c r="CF68" s="10">
        <v>6.4</v>
      </c>
      <c r="CG68" s="10">
        <v>97</v>
      </c>
      <c r="CH68" s="10">
        <v>1.3</v>
      </c>
      <c r="CI68" s="10">
        <v>0.1</v>
      </c>
      <c r="CJ68" s="10">
        <v>0</v>
      </c>
      <c r="CK68" s="10">
        <v>1.5</v>
      </c>
      <c r="CL68" s="10">
        <v>0.1</v>
      </c>
      <c r="CM68" s="10">
        <v>94.6</v>
      </c>
      <c r="CN68" s="10">
        <v>89.3</v>
      </c>
      <c r="CO68" s="10">
        <v>1.2</v>
      </c>
      <c r="CP68" s="10">
        <v>1.3</v>
      </c>
      <c r="CQ68" s="10">
        <v>2.2000000000000002</v>
      </c>
      <c r="CR68" s="10">
        <v>0.5</v>
      </c>
      <c r="CS68" s="10">
        <v>0</v>
      </c>
      <c r="CT68" s="10">
        <v>0</v>
      </c>
      <c r="CU68" s="10">
        <v>0.1</v>
      </c>
      <c r="CV68" s="10">
        <v>5.4</v>
      </c>
      <c r="CW68" s="10">
        <v>5.0999999999999996</v>
      </c>
      <c r="CX68" s="10">
        <v>0.3</v>
      </c>
      <c r="CY68" s="10">
        <v>96</v>
      </c>
      <c r="CZ68" s="10">
        <v>1</v>
      </c>
      <c r="DA68" s="10">
        <v>3</v>
      </c>
      <c r="DB68" s="10">
        <v>96.5</v>
      </c>
      <c r="DC68" s="10">
        <v>3</v>
      </c>
      <c r="DD68" s="10">
        <v>0.5</v>
      </c>
      <c r="DE68" s="10">
        <v>3.2</v>
      </c>
      <c r="DF68" s="10">
        <v>0.3</v>
      </c>
      <c r="DG68" s="10">
        <v>0.1</v>
      </c>
      <c r="DH68" s="10">
        <v>0.1</v>
      </c>
      <c r="DI68" s="10">
        <v>39</v>
      </c>
      <c r="DJ68" s="10">
        <v>56.1</v>
      </c>
      <c r="DK68" s="10">
        <v>0.3</v>
      </c>
      <c r="DL68" s="10">
        <v>0.6</v>
      </c>
      <c r="DM68" s="10">
        <v>0</v>
      </c>
      <c r="DN68" s="10">
        <v>0.3</v>
      </c>
      <c r="DO68" s="10">
        <v>100</v>
      </c>
      <c r="DP68" s="10">
        <v>97.3</v>
      </c>
      <c r="DQ68" s="10">
        <v>92.1</v>
      </c>
      <c r="DR68" s="10">
        <v>5.2</v>
      </c>
      <c r="DS68" s="10">
        <v>2.4</v>
      </c>
      <c r="DT68" s="10">
        <v>2.1</v>
      </c>
      <c r="DU68" s="10">
        <v>0.3</v>
      </c>
      <c r="DV68" s="10">
        <v>0.3</v>
      </c>
      <c r="DW68" s="10">
        <v>46.9</v>
      </c>
      <c r="DX68" s="10">
        <v>41.4</v>
      </c>
      <c r="DY68" s="10">
        <v>85.5</v>
      </c>
      <c r="DZ68" s="10">
        <v>12.6</v>
      </c>
      <c r="EA68" s="10">
        <v>16</v>
      </c>
      <c r="EB68" s="10">
        <v>9.6</v>
      </c>
      <c r="EC68" s="10">
        <v>64.8</v>
      </c>
      <c r="ED68" s="10">
        <v>9.1999999999999993</v>
      </c>
      <c r="EE68" s="10">
        <v>23.9</v>
      </c>
      <c r="EF68" s="10">
        <v>36.700000000000003</v>
      </c>
      <c r="EG68" s="10">
        <v>12.1</v>
      </c>
      <c r="EH68" s="10">
        <v>17.600000000000001</v>
      </c>
      <c r="EI68" s="10">
        <v>4.4000000000000004</v>
      </c>
      <c r="EJ68">
        <v>90.3</v>
      </c>
      <c r="EK68">
        <v>8.4</v>
      </c>
      <c r="EL68">
        <v>1.2</v>
      </c>
      <c r="EM68">
        <v>0.6</v>
      </c>
      <c r="EN68">
        <v>0.6</v>
      </c>
      <c r="EO68">
        <v>0.1</v>
      </c>
    </row>
    <row r="69" spans="1:145">
      <c r="A69" s="10">
        <v>29</v>
      </c>
      <c r="B69" s="10" t="s">
        <v>637</v>
      </c>
      <c r="C69" s="11" t="s">
        <v>87</v>
      </c>
      <c r="D69" s="10" t="s">
        <v>638</v>
      </c>
      <c r="E69" s="11" t="s">
        <v>88</v>
      </c>
      <c r="F69" s="12" t="s">
        <v>639</v>
      </c>
      <c r="G69" s="11" t="s">
        <v>89</v>
      </c>
      <c r="H69" s="11" t="s">
        <v>211</v>
      </c>
      <c r="I69" s="10" t="s">
        <v>700</v>
      </c>
      <c r="J69" s="10" t="s">
        <v>92</v>
      </c>
      <c r="K69" s="10">
        <v>100</v>
      </c>
      <c r="L69" s="10">
        <v>80.400000000000006</v>
      </c>
      <c r="M69" s="10">
        <v>19.399999999999999</v>
      </c>
      <c r="N69" s="10">
        <v>0.3</v>
      </c>
      <c r="O69" s="10">
        <v>99.1</v>
      </c>
      <c r="P69" s="10">
        <v>79.900000000000006</v>
      </c>
      <c r="Q69" s="10">
        <v>19</v>
      </c>
      <c r="R69" s="10">
        <v>0.3</v>
      </c>
      <c r="S69" s="10">
        <v>0.9</v>
      </c>
      <c r="T69" s="10">
        <v>0.5</v>
      </c>
      <c r="U69" s="10">
        <v>0.4</v>
      </c>
      <c r="V69" s="10">
        <v>0</v>
      </c>
      <c r="W69" s="10">
        <v>1.2</v>
      </c>
      <c r="X69" s="10">
        <v>0.4</v>
      </c>
      <c r="Y69" s="10">
        <v>0.8</v>
      </c>
      <c r="Z69" s="10">
        <v>0.8</v>
      </c>
      <c r="AA69" s="10">
        <v>2</v>
      </c>
      <c r="AB69" s="10">
        <v>4.5</v>
      </c>
      <c r="AC69" s="10">
        <v>27.5</v>
      </c>
      <c r="AD69" s="10">
        <v>61.8</v>
      </c>
      <c r="AE69" s="10">
        <v>0.9</v>
      </c>
      <c r="AF69" s="10">
        <v>0.2</v>
      </c>
      <c r="AG69" s="10">
        <v>0.1</v>
      </c>
      <c r="AH69" s="10">
        <v>6.3</v>
      </c>
      <c r="AI69" s="10">
        <v>0.4</v>
      </c>
      <c r="AJ69" s="10">
        <v>4.2</v>
      </c>
      <c r="AK69" s="10">
        <v>1.6</v>
      </c>
      <c r="AL69" s="10">
        <v>0.7</v>
      </c>
      <c r="AM69" s="10">
        <v>79.099999999999994</v>
      </c>
      <c r="AN69" s="10">
        <v>7.3</v>
      </c>
      <c r="AO69" s="10">
        <v>0</v>
      </c>
      <c r="AP69" s="10">
        <v>3</v>
      </c>
      <c r="AQ69" s="10">
        <v>0.1</v>
      </c>
      <c r="AR69" s="10">
        <v>0.3</v>
      </c>
      <c r="AS69" s="10">
        <v>1.3</v>
      </c>
      <c r="AT69" s="10">
        <v>58.5</v>
      </c>
      <c r="AU69" s="10">
        <v>35.700000000000003</v>
      </c>
      <c r="AV69" s="10">
        <v>0.9</v>
      </c>
      <c r="AW69" s="10">
        <v>2.6</v>
      </c>
      <c r="AX69" s="10">
        <v>35.6</v>
      </c>
      <c r="AY69" s="10">
        <v>39</v>
      </c>
      <c r="AZ69" s="10">
        <v>16.399999999999999</v>
      </c>
      <c r="BA69" s="10">
        <v>4.2</v>
      </c>
      <c r="BB69" s="10">
        <v>1.1000000000000001</v>
      </c>
      <c r="BC69" s="10">
        <v>1.1000000000000001</v>
      </c>
      <c r="BD69" s="10">
        <v>2.4</v>
      </c>
      <c r="BE69" s="10">
        <v>7</v>
      </c>
      <c r="BF69" s="10">
        <v>13.4</v>
      </c>
      <c r="BG69" s="10">
        <v>25.7</v>
      </c>
      <c r="BH69" s="10">
        <v>20.3</v>
      </c>
      <c r="BI69" s="10">
        <v>25.9</v>
      </c>
      <c r="BJ69" s="10">
        <v>5.2</v>
      </c>
      <c r="BK69" s="10">
        <v>46.3</v>
      </c>
      <c r="BL69" s="10">
        <v>50.1</v>
      </c>
      <c r="BM69" s="10">
        <v>3.6</v>
      </c>
      <c r="BN69" s="10">
        <v>10.199999999999999</v>
      </c>
      <c r="BO69" s="10">
        <v>79.3</v>
      </c>
      <c r="BP69" s="10">
        <v>8.3000000000000007</v>
      </c>
      <c r="BQ69" s="10">
        <v>1.7</v>
      </c>
      <c r="BR69" s="10">
        <v>0.4</v>
      </c>
      <c r="BS69" s="10">
        <v>0.1</v>
      </c>
      <c r="BT69" s="10">
        <v>86.3</v>
      </c>
      <c r="BU69" s="10">
        <v>4.4000000000000004</v>
      </c>
      <c r="BV69" s="10">
        <v>0.2</v>
      </c>
      <c r="BW69" s="10">
        <v>0.1</v>
      </c>
      <c r="BX69" s="10">
        <v>0.2</v>
      </c>
      <c r="BY69" s="10">
        <v>8.1999999999999993</v>
      </c>
      <c r="BZ69" s="10">
        <v>0.1</v>
      </c>
      <c r="CA69" s="10">
        <v>0</v>
      </c>
      <c r="CB69" s="10">
        <v>0</v>
      </c>
      <c r="CC69" s="10">
        <v>0.3</v>
      </c>
      <c r="CD69" s="10">
        <v>76.5</v>
      </c>
      <c r="CE69" s="10">
        <v>19.399999999999999</v>
      </c>
      <c r="CF69" s="10">
        <v>4.0999999999999996</v>
      </c>
      <c r="CG69" s="10">
        <v>99</v>
      </c>
      <c r="CH69" s="10">
        <v>0.9</v>
      </c>
      <c r="CI69" s="10">
        <v>0</v>
      </c>
      <c r="CJ69" s="10">
        <v>0</v>
      </c>
      <c r="CK69" s="10">
        <v>0</v>
      </c>
      <c r="CL69" s="10">
        <v>0.1</v>
      </c>
      <c r="CM69" s="10">
        <v>97.2</v>
      </c>
      <c r="CN69" s="10">
        <v>90</v>
      </c>
      <c r="CO69" s="10">
        <v>2.5</v>
      </c>
      <c r="CP69" s="10">
        <v>0.5</v>
      </c>
      <c r="CQ69" s="10">
        <v>2.5</v>
      </c>
      <c r="CR69" s="10">
        <v>0.3</v>
      </c>
      <c r="CS69" s="10">
        <v>0</v>
      </c>
      <c r="CT69" s="10">
        <v>0</v>
      </c>
      <c r="CU69" s="10">
        <v>1.4</v>
      </c>
      <c r="CV69" s="10">
        <v>2.8</v>
      </c>
      <c r="CW69" s="10">
        <v>2.2000000000000002</v>
      </c>
      <c r="CX69" s="10">
        <v>0.6</v>
      </c>
      <c r="CY69" s="10">
        <v>97.3</v>
      </c>
      <c r="CZ69" s="10">
        <v>2</v>
      </c>
      <c r="DA69" s="10">
        <v>0.7</v>
      </c>
      <c r="DB69" s="10">
        <v>92.6</v>
      </c>
      <c r="DC69" s="10">
        <v>5</v>
      </c>
      <c r="DD69" s="10">
        <v>2.4</v>
      </c>
      <c r="DE69" s="10">
        <v>3.1</v>
      </c>
      <c r="DF69" s="10">
        <v>0.3</v>
      </c>
      <c r="DG69" s="10">
        <v>0.1</v>
      </c>
      <c r="DH69" s="10">
        <v>0</v>
      </c>
      <c r="DI69" s="10">
        <v>31.4</v>
      </c>
      <c r="DJ69" s="10">
        <v>63.4</v>
      </c>
      <c r="DK69" s="10">
        <v>0.3</v>
      </c>
      <c r="DL69" s="10">
        <v>0.9</v>
      </c>
      <c r="DM69" s="10">
        <v>0</v>
      </c>
      <c r="DN69" s="10">
        <v>0.5</v>
      </c>
      <c r="DO69" s="10">
        <v>100</v>
      </c>
      <c r="DP69" s="10">
        <v>99.2</v>
      </c>
      <c r="DQ69" s="10">
        <v>96.1</v>
      </c>
      <c r="DR69" s="10">
        <v>3.1</v>
      </c>
      <c r="DS69" s="10">
        <v>0.3</v>
      </c>
      <c r="DT69" s="10">
        <v>0.1</v>
      </c>
      <c r="DU69" s="10">
        <v>0.1</v>
      </c>
      <c r="DV69" s="10">
        <v>0.5</v>
      </c>
      <c r="DW69" s="10">
        <v>45.9</v>
      </c>
      <c r="DX69" s="10">
        <v>35.799999999999997</v>
      </c>
      <c r="DY69" s="10">
        <v>89</v>
      </c>
      <c r="DZ69" s="10">
        <v>8.4</v>
      </c>
      <c r="EA69" s="10">
        <v>10.3</v>
      </c>
      <c r="EB69" s="10">
        <v>8.1</v>
      </c>
      <c r="EC69" s="10">
        <v>70.400000000000006</v>
      </c>
      <c r="ED69" s="10">
        <v>8.6999999999999993</v>
      </c>
      <c r="EE69" s="10">
        <v>29.4</v>
      </c>
      <c r="EF69" s="10">
        <v>44.3</v>
      </c>
      <c r="EG69" s="10">
        <v>9.6</v>
      </c>
      <c r="EH69" s="10">
        <v>13.5</v>
      </c>
      <c r="EI69" s="10">
        <v>2.5</v>
      </c>
      <c r="EJ69">
        <v>91.6</v>
      </c>
      <c r="EK69">
        <v>6.9</v>
      </c>
      <c r="EL69">
        <v>0.5</v>
      </c>
      <c r="EM69">
        <v>0.4</v>
      </c>
      <c r="EN69">
        <v>0.1</v>
      </c>
      <c r="EO69">
        <v>1</v>
      </c>
    </row>
    <row r="70" spans="1:145">
      <c r="A70" s="10">
        <v>29</v>
      </c>
      <c r="B70" s="10" t="s">
        <v>637</v>
      </c>
      <c r="C70" s="11" t="s">
        <v>87</v>
      </c>
      <c r="D70" s="10" t="s">
        <v>638</v>
      </c>
      <c r="E70" s="11" t="s">
        <v>88</v>
      </c>
      <c r="F70" s="12" t="s">
        <v>639</v>
      </c>
      <c r="G70" s="11" t="s">
        <v>89</v>
      </c>
      <c r="H70" s="11" t="s">
        <v>213</v>
      </c>
      <c r="I70" s="10" t="s">
        <v>701</v>
      </c>
      <c r="J70" s="10" t="s">
        <v>92</v>
      </c>
      <c r="K70" s="10">
        <v>100</v>
      </c>
      <c r="L70" s="10">
        <v>75.8</v>
      </c>
      <c r="M70" s="10">
        <v>21.6</v>
      </c>
      <c r="N70" s="10">
        <v>2.6</v>
      </c>
      <c r="O70" s="10">
        <v>99.4</v>
      </c>
      <c r="P70" s="10">
        <v>75.400000000000006</v>
      </c>
      <c r="Q70" s="10">
        <v>21.4</v>
      </c>
      <c r="R70" s="10">
        <v>2.6</v>
      </c>
      <c r="S70" s="10">
        <v>0.6</v>
      </c>
      <c r="T70" s="10">
        <v>0.3</v>
      </c>
      <c r="U70" s="10">
        <v>0.2</v>
      </c>
      <c r="V70" s="10">
        <v>0.1</v>
      </c>
      <c r="W70" s="10">
        <v>1.1000000000000001</v>
      </c>
      <c r="X70" s="10">
        <v>0.8</v>
      </c>
      <c r="Y70" s="10">
        <v>1.5</v>
      </c>
      <c r="Z70" s="10">
        <v>0.6</v>
      </c>
      <c r="AA70" s="10">
        <v>0.6</v>
      </c>
      <c r="AB70" s="10">
        <v>3.7</v>
      </c>
      <c r="AC70" s="10">
        <v>16.2</v>
      </c>
      <c r="AD70" s="10">
        <v>75.400000000000006</v>
      </c>
      <c r="AE70" s="10">
        <v>0</v>
      </c>
      <c r="AF70" s="10">
        <v>0.3</v>
      </c>
      <c r="AG70" s="10">
        <v>0.3</v>
      </c>
      <c r="AH70" s="10">
        <v>5.9</v>
      </c>
      <c r="AI70" s="10">
        <v>0</v>
      </c>
      <c r="AJ70" s="10">
        <v>5.4</v>
      </c>
      <c r="AK70" s="10">
        <v>21.9</v>
      </c>
      <c r="AL70" s="10">
        <v>0.8</v>
      </c>
      <c r="AM70" s="10">
        <v>35.5</v>
      </c>
      <c r="AN70" s="10">
        <v>29.9</v>
      </c>
      <c r="AO70" s="10">
        <v>0</v>
      </c>
      <c r="AP70" s="10">
        <v>2.2000000000000002</v>
      </c>
      <c r="AQ70" s="10">
        <v>0.1</v>
      </c>
      <c r="AR70" s="10">
        <v>0.7</v>
      </c>
      <c r="AS70" s="10">
        <v>0.3</v>
      </c>
      <c r="AT70" s="10">
        <v>40</v>
      </c>
      <c r="AU70" s="10">
        <v>55.4</v>
      </c>
      <c r="AV70" s="10">
        <v>1.3</v>
      </c>
      <c r="AW70" s="10">
        <v>5.0999999999999996</v>
      </c>
      <c r="AX70" s="10">
        <v>38.6</v>
      </c>
      <c r="AY70" s="10">
        <v>29.1</v>
      </c>
      <c r="AZ70" s="10">
        <v>18</v>
      </c>
      <c r="BA70" s="10">
        <v>6</v>
      </c>
      <c r="BB70" s="10">
        <v>1.7</v>
      </c>
      <c r="BC70" s="10">
        <v>1.5</v>
      </c>
      <c r="BD70" s="10">
        <v>3.2</v>
      </c>
      <c r="BE70" s="10">
        <v>9.6999999999999993</v>
      </c>
      <c r="BF70" s="10">
        <v>15.7</v>
      </c>
      <c r="BG70" s="10">
        <v>29.2</v>
      </c>
      <c r="BH70" s="10">
        <v>19.2</v>
      </c>
      <c r="BI70" s="10">
        <v>18.100000000000001</v>
      </c>
      <c r="BJ70" s="10">
        <v>4.9000000000000004</v>
      </c>
      <c r="BK70" s="10">
        <v>45.8</v>
      </c>
      <c r="BL70" s="10">
        <v>51.3</v>
      </c>
      <c r="BM70" s="10">
        <v>2.9</v>
      </c>
      <c r="BN70" s="10">
        <v>11.8</v>
      </c>
      <c r="BO70" s="10">
        <v>75.599999999999994</v>
      </c>
      <c r="BP70" s="10">
        <v>9.6</v>
      </c>
      <c r="BQ70" s="10">
        <v>2.2000000000000002</v>
      </c>
      <c r="BR70" s="10">
        <v>0.6</v>
      </c>
      <c r="BS70" s="10">
        <v>0.1</v>
      </c>
      <c r="BT70" s="10">
        <v>81.900000000000006</v>
      </c>
      <c r="BU70" s="10">
        <v>12.2</v>
      </c>
      <c r="BV70" s="10">
        <v>1.6</v>
      </c>
      <c r="BW70" s="10">
        <v>1.4</v>
      </c>
      <c r="BX70" s="10">
        <v>0.1</v>
      </c>
      <c r="BY70" s="10">
        <v>2.6</v>
      </c>
      <c r="BZ70" s="10">
        <v>0</v>
      </c>
      <c r="CA70" s="10">
        <v>0</v>
      </c>
      <c r="CB70" s="10">
        <v>0</v>
      </c>
      <c r="CC70" s="10">
        <v>0.1</v>
      </c>
      <c r="CD70" s="10">
        <v>74.3</v>
      </c>
      <c r="CE70" s="10">
        <v>16.600000000000001</v>
      </c>
      <c r="CF70" s="10">
        <v>9.1</v>
      </c>
      <c r="CG70" s="10">
        <v>97.7</v>
      </c>
      <c r="CH70" s="10">
        <v>2</v>
      </c>
      <c r="CI70" s="10">
        <v>0.2</v>
      </c>
      <c r="CJ70" s="10">
        <v>0</v>
      </c>
      <c r="CK70" s="10">
        <v>0</v>
      </c>
      <c r="CL70" s="10">
        <v>0.1</v>
      </c>
      <c r="CM70" s="10">
        <v>90</v>
      </c>
      <c r="CN70" s="10">
        <v>88.7</v>
      </c>
      <c r="CO70" s="10">
        <v>0.8</v>
      </c>
      <c r="CP70" s="10">
        <v>0.3</v>
      </c>
      <c r="CQ70" s="10">
        <v>0.1</v>
      </c>
      <c r="CR70" s="10">
        <v>0</v>
      </c>
      <c r="CS70" s="10">
        <v>0</v>
      </c>
      <c r="CT70" s="10">
        <v>0</v>
      </c>
      <c r="CU70" s="10">
        <v>0.1</v>
      </c>
      <c r="CV70" s="10">
        <v>10</v>
      </c>
      <c r="CW70" s="10">
        <v>8.5</v>
      </c>
      <c r="CX70" s="10">
        <v>1.5</v>
      </c>
      <c r="CY70" s="10">
        <v>93</v>
      </c>
      <c r="CZ70" s="10">
        <v>2.6</v>
      </c>
      <c r="DA70" s="10">
        <v>4.4000000000000004</v>
      </c>
      <c r="DB70" s="10">
        <v>91.8</v>
      </c>
      <c r="DC70" s="10">
        <v>2.9</v>
      </c>
      <c r="DD70" s="10">
        <v>5.4</v>
      </c>
      <c r="DE70" s="10">
        <v>7</v>
      </c>
      <c r="DF70" s="10">
        <v>0.3</v>
      </c>
      <c r="DG70" s="10">
        <v>0.1</v>
      </c>
      <c r="DH70" s="10">
        <v>0.1</v>
      </c>
      <c r="DI70" s="10">
        <v>18</v>
      </c>
      <c r="DJ70" s="10">
        <v>73.400000000000006</v>
      </c>
      <c r="DK70" s="10">
        <v>0.4</v>
      </c>
      <c r="DL70" s="10">
        <v>0.1</v>
      </c>
      <c r="DM70" s="10">
        <v>0.2</v>
      </c>
      <c r="DN70" s="10">
        <v>0.5</v>
      </c>
      <c r="DO70" s="10">
        <v>100</v>
      </c>
      <c r="DP70" s="10">
        <v>98.8</v>
      </c>
      <c r="DQ70" s="10">
        <v>92.8</v>
      </c>
      <c r="DR70" s="10">
        <v>5.9</v>
      </c>
      <c r="DS70" s="10">
        <v>0.7</v>
      </c>
      <c r="DT70" s="10">
        <v>0.3</v>
      </c>
      <c r="DU70" s="10">
        <v>0.4</v>
      </c>
      <c r="DV70" s="10">
        <v>0.5</v>
      </c>
      <c r="DW70" s="10">
        <v>67.599999999999994</v>
      </c>
      <c r="DX70" s="10">
        <v>37.200000000000003</v>
      </c>
      <c r="DY70" s="10">
        <v>90</v>
      </c>
      <c r="DZ70" s="10">
        <v>18.399999999999999</v>
      </c>
      <c r="EA70" s="10">
        <v>22</v>
      </c>
      <c r="EB70" s="10">
        <v>13.9</v>
      </c>
      <c r="EC70" s="10">
        <v>61.5</v>
      </c>
      <c r="ED70" s="10">
        <v>15.2</v>
      </c>
      <c r="EE70" s="10">
        <v>27.5</v>
      </c>
      <c r="EF70" s="10">
        <v>52.3</v>
      </c>
      <c r="EG70" s="10">
        <v>17</v>
      </c>
      <c r="EH70" s="10">
        <v>28.4</v>
      </c>
      <c r="EI70" s="10">
        <v>2.2999999999999998</v>
      </c>
      <c r="EJ70">
        <v>92.6</v>
      </c>
      <c r="EK70">
        <v>6.2</v>
      </c>
      <c r="EL70">
        <v>1.1000000000000001</v>
      </c>
      <c r="EM70">
        <v>0.6</v>
      </c>
      <c r="EN70">
        <v>0.4</v>
      </c>
      <c r="EO70">
        <v>0.1</v>
      </c>
    </row>
    <row r="71" spans="1:145">
      <c r="A71" s="10">
        <v>29</v>
      </c>
      <c r="B71" s="10" t="s">
        <v>637</v>
      </c>
      <c r="C71" s="11" t="s">
        <v>87</v>
      </c>
      <c r="D71" s="10" t="s">
        <v>638</v>
      </c>
      <c r="E71" s="11" t="s">
        <v>88</v>
      </c>
      <c r="F71" s="12" t="s">
        <v>639</v>
      </c>
      <c r="G71" s="11" t="s">
        <v>89</v>
      </c>
      <c r="H71" s="11" t="s">
        <v>215</v>
      </c>
      <c r="I71" s="10" t="s">
        <v>702</v>
      </c>
      <c r="J71" s="10" t="s">
        <v>92</v>
      </c>
      <c r="K71" s="10">
        <v>100</v>
      </c>
      <c r="L71" s="10">
        <v>70.5</v>
      </c>
      <c r="M71" s="10">
        <v>27.8</v>
      </c>
      <c r="N71" s="10">
        <v>1.7</v>
      </c>
      <c r="O71" s="10">
        <v>99.2</v>
      </c>
      <c r="P71" s="10">
        <v>70.099999999999994</v>
      </c>
      <c r="Q71" s="10">
        <v>27.4</v>
      </c>
      <c r="R71" s="10">
        <v>1.7</v>
      </c>
      <c r="S71" s="10">
        <v>0.8</v>
      </c>
      <c r="T71" s="10">
        <v>0.4</v>
      </c>
      <c r="U71" s="10">
        <v>0.3</v>
      </c>
      <c r="V71" s="10">
        <v>0</v>
      </c>
      <c r="W71" s="10">
        <v>0.8</v>
      </c>
      <c r="X71" s="10">
        <v>1.5</v>
      </c>
      <c r="Y71" s="10">
        <v>3</v>
      </c>
      <c r="Z71" s="10">
        <v>2.6</v>
      </c>
      <c r="AA71" s="10">
        <v>0.5</v>
      </c>
      <c r="AB71" s="10">
        <v>2.5</v>
      </c>
      <c r="AC71" s="10">
        <v>13.7</v>
      </c>
      <c r="AD71" s="10">
        <v>75.5</v>
      </c>
      <c r="AE71" s="10">
        <v>0</v>
      </c>
      <c r="AF71" s="10">
        <v>0.2</v>
      </c>
      <c r="AG71" s="10">
        <v>1.3</v>
      </c>
      <c r="AH71" s="10">
        <v>8.3000000000000007</v>
      </c>
      <c r="AI71" s="10">
        <v>0</v>
      </c>
      <c r="AJ71" s="10">
        <v>6.9</v>
      </c>
      <c r="AK71" s="10">
        <v>18.2</v>
      </c>
      <c r="AL71" s="10">
        <v>0.5</v>
      </c>
      <c r="AM71" s="10">
        <v>35</v>
      </c>
      <c r="AN71" s="10">
        <v>29.6</v>
      </c>
      <c r="AO71" s="10">
        <v>0.1</v>
      </c>
      <c r="AP71" s="10">
        <v>0.5</v>
      </c>
      <c r="AQ71" s="10">
        <v>0.1</v>
      </c>
      <c r="AR71" s="10">
        <v>0.4</v>
      </c>
      <c r="AS71" s="10">
        <v>2.4</v>
      </c>
      <c r="AT71" s="10">
        <v>40.799999999999997</v>
      </c>
      <c r="AU71" s="10">
        <v>53.6</v>
      </c>
      <c r="AV71" s="10">
        <v>2.2000000000000002</v>
      </c>
      <c r="AW71" s="10">
        <v>2.8</v>
      </c>
      <c r="AX71" s="10">
        <v>22.1</v>
      </c>
      <c r="AY71" s="10">
        <v>27.3</v>
      </c>
      <c r="AZ71" s="10">
        <v>24.7</v>
      </c>
      <c r="BA71" s="10">
        <v>14</v>
      </c>
      <c r="BB71" s="10">
        <v>4.4000000000000004</v>
      </c>
      <c r="BC71" s="10">
        <v>4.7</v>
      </c>
      <c r="BD71" s="10">
        <v>4.5</v>
      </c>
      <c r="BE71" s="10">
        <v>9.3000000000000007</v>
      </c>
      <c r="BF71" s="10">
        <v>16.7</v>
      </c>
      <c r="BG71" s="10">
        <v>26.4</v>
      </c>
      <c r="BH71" s="10">
        <v>19.100000000000001</v>
      </c>
      <c r="BI71" s="10">
        <v>18.899999999999999</v>
      </c>
      <c r="BJ71" s="10">
        <v>5.0999999999999996</v>
      </c>
      <c r="BK71" s="10">
        <v>48.2</v>
      </c>
      <c r="BL71" s="10">
        <v>38.1</v>
      </c>
      <c r="BM71" s="10">
        <v>13.7</v>
      </c>
      <c r="BN71" s="10">
        <v>13.8</v>
      </c>
      <c r="BO71" s="10">
        <v>71.3</v>
      </c>
      <c r="BP71" s="10">
        <v>11.7</v>
      </c>
      <c r="BQ71" s="10">
        <v>2.5</v>
      </c>
      <c r="BR71" s="10">
        <v>0.4</v>
      </c>
      <c r="BS71" s="10">
        <v>0.3</v>
      </c>
      <c r="BT71" s="10">
        <v>92.9</v>
      </c>
      <c r="BU71" s="10">
        <v>2</v>
      </c>
      <c r="BV71" s="10">
        <v>1</v>
      </c>
      <c r="BW71" s="10">
        <v>0.1</v>
      </c>
      <c r="BX71" s="10">
        <v>1.5</v>
      </c>
      <c r="BY71" s="10">
        <v>2.2999999999999998</v>
      </c>
      <c r="BZ71" s="10">
        <v>0</v>
      </c>
      <c r="CA71" s="10">
        <v>0</v>
      </c>
      <c r="CB71" s="10">
        <v>0</v>
      </c>
      <c r="CC71" s="10">
        <v>0.1</v>
      </c>
      <c r="CD71" s="10">
        <v>90.2</v>
      </c>
      <c r="CE71" s="10">
        <v>7.3</v>
      </c>
      <c r="CF71" s="10">
        <v>2.5</v>
      </c>
      <c r="CG71" s="10">
        <v>97.9</v>
      </c>
      <c r="CH71" s="10">
        <v>1.3</v>
      </c>
      <c r="CI71" s="10">
        <v>0.1</v>
      </c>
      <c r="CJ71" s="10">
        <v>0.1</v>
      </c>
      <c r="CK71" s="10">
        <v>0.6</v>
      </c>
      <c r="CL71" s="10">
        <v>0</v>
      </c>
      <c r="CM71" s="10">
        <v>93</v>
      </c>
      <c r="CN71" s="10">
        <v>91.8</v>
      </c>
      <c r="CO71" s="10">
        <v>0.7</v>
      </c>
      <c r="CP71" s="10">
        <v>0.3</v>
      </c>
      <c r="CQ71" s="10">
        <v>0.1</v>
      </c>
      <c r="CR71" s="10">
        <v>0</v>
      </c>
      <c r="CS71" s="10">
        <v>0</v>
      </c>
      <c r="CT71" s="10">
        <v>0</v>
      </c>
      <c r="CU71" s="10">
        <v>0</v>
      </c>
      <c r="CV71" s="10">
        <v>7</v>
      </c>
      <c r="CW71" s="10">
        <v>4.9000000000000004</v>
      </c>
      <c r="CX71" s="10">
        <v>2.1</v>
      </c>
      <c r="CY71" s="10">
        <v>94.5</v>
      </c>
      <c r="CZ71" s="10">
        <v>1.6</v>
      </c>
      <c r="DA71" s="10">
        <v>3.9</v>
      </c>
      <c r="DB71" s="10">
        <v>94.3</v>
      </c>
      <c r="DC71" s="10">
        <v>3.1</v>
      </c>
      <c r="DD71" s="10">
        <v>2.7</v>
      </c>
      <c r="DE71" s="10">
        <v>3.3</v>
      </c>
      <c r="DF71" s="10">
        <v>0.5</v>
      </c>
      <c r="DG71" s="10">
        <v>0</v>
      </c>
      <c r="DH71" s="10">
        <v>0</v>
      </c>
      <c r="DI71" s="10">
        <v>13</v>
      </c>
      <c r="DJ71" s="10">
        <v>81.8</v>
      </c>
      <c r="DK71" s="10">
        <v>0.3</v>
      </c>
      <c r="DL71" s="10">
        <v>0</v>
      </c>
      <c r="DM71" s="10">
        <v>0</v>
      </c>
      <c r="DN71" s="10">
        <v>1</v>
      </c>
      <c r="DO71" s="10">
        <v>100</v>
      </c>
      <c r="DP71" s="10">
        <v>98.2</v>
      </c>
      <c r="DQ71" s="10">
        <v>96.2</v>
      </c>
      <c r="DR71" s="10">
        <v>2.1</v>
      </c>
      <c r="DS71" s="10">
        <v>0.8</v>
      </c>
      <c r="DT71" s="10">
        <v>0.1</v>
      </c>
      <c r="DU71" s="10">
        <v>0.7</v>
      </c>
      <c r="DV71" s="10">
        <v>1</v>
      </c>
      <c r="DW71" s="10">
        <v>80.7</v>
      </c>
      <c r="DX71" s="10">
        <v>51.1</v>
      </c>
      <c r="DY71" s="10">
        <v>90.9</v>
      </c>
      <c r="DZ71" s="10">
        <v>29.4</v>
      </c>
      <c r="EA71" s="10">
        <v>23.4</v>
      </c>
      <c r="EB71" s="10">
        <v>12.6</v>
      </c>
      <c r="EC71" s="10">
        <v>54</v>
      </c>
      <c r="ED71" s="10">
        <v>29.9</v>
      </c>
      <c r="EE71" s="10">
        <v>25</v>
      </c>
      <c r="EF71" s="10">
        <v>51.4</v>
      </c>
      <c r="EG71" s="10">
        <v>31.8</v>
      </c>
      <c r="EH71" s="10">
        <v>41.6</v>
      </c>
      <c r="EI71" s="10">
        <v>0.9</v>
      </c>
      <c r="EJ71">
        <v>89.4</v>
      </c>
      <c r="EK71">
        <v>9.1</v>
      </c>
      <c r="EL71">
        <v>1.5</v>
      </c>
      <c r="EM71">
        <v>0.1</v>
      </c>
      <c r="EN71">
        <v>1.4</v>
      </c>
      <c r="EO71">
        <v>0.1</v>
      </c>
    </row>
    <row r="72" spans="1:145">
      <c r="A72" s="10">
        <v>29</v>
      </c>
      <c r="B72" s="10" t="s">
        <v>637</v>
      </c>
      <c r="C72" s="11" t="s">
        <v>87</v>
      </c>
      <c r="D72" s="10" t="s">
        <v>638</v>
      </c>
      <c r="E72" s="11" t="s">
        <v>88</v>
      </c>
      <c r="F72" s="12" t="s">
        <v>639</v>
      </c>
      <c r="G72" s="11" t="s">
        <v>89</v>
      </c>
      <c r="H72" s="11" t="s">
        <v>217</v>
      </c>
      <c r="I72" s="10" t="s">
        <v>703</v>
      </c>
      <c r="J72" s="10" t="s">
        <v>92</v>
      </c>
      <c r="K72" s="10">
        <v>100</v>
      </c>
      <c r="L72" s="10">
        <v>86.3</v>
      </c>
      <c r="M72" s="10">
        <v>12.7</v>
      </c>
      <c r="N72" s="10">
        <v>1</v>
      </c>
      <c r="O72" s="10">
        <v>99.4</v>
      </c>
      <c r="P72" s="10">
        <v>85.8</v>
      </c>
      <c r="Q72" s="10">
        <v>12.5</v>
      </c>
      <c r="R72" s="10">
        <v>1</v>
      </c>
      <c r="S72" s="10">
        <v>0.6</v>
      </c>
      <c r="T72" s="10">
        <v>0.5</v>
      </c>
      <c r="U72" s="10">
        <v>0.2</v>
      </c>
      <c r="V72" s="10">
        <v>0</v>
      </c>
      <c r="W72" s="10">
        <v>1</v>
      </c>
      <c r="X72" s="10">
        <v>0.1</v>
      </c>
      <c r="Y72" s="10">
        <v>2.2000000000000002</v>
      </c>
      <c r="Z72" s="10">
        <v>1</v>
      </c>
      <c r="AA72" s="10">
        <v>0.1</v>
      </c>
      <c r="AB72" s="10">
        <v>2</v>
      </c>
      <c r="AC72" s="10">
        <v>8.9</v>
      </c>
      <c r="AD72" s="10">
        <v>84.7</v>
      </c>
      <c r="AE72" s="10">
        <v>0.1</v>
      </c>
      <c r="AF72" s="10">
        <v>0.3</v>
      </c>
      <c r="AG72" s="10">
        <v>0</v>
      </c>
      <c r="AH72" s="10">
        <v>2.8</v>
      </c>
      <c r="AI72" s="10">
        <v>0</v>
      </c>
      <c r="AJ72" s="10">
        <v>2.9</v>
      </c>
      <c r="AK72" s="10">
        <v>11.9</v>
      </c>
      <c r="AL72" s="10">
        <v>0.3</v>
      </c>
      <c r="AM72" s="10">
        <v>69.400000000000006</v>
      </c>
      <c r="AN72" s="10">
        <v>12.4</v>
      </c>
      <c r="AO72" s="10">
        <v>0</v>
      </c>
      <c r="AP72" s="10">
        <v>0.4</v>
      </c>
      <c r="AQ72" s="10">
        <v>0.1</v>
      </c>
      <c r="AR72" s="10">
        <v>0.3</v>
      </c>
      <c r="AS72" s="10">
        <v>0.6</v>
      </c>
      <c r="AT72" s="10">
        <v>34.4</v>
      </c>
      <c r="AU72" s="10">
        <v>63.1</v>
      </c>
      <c r="AV72" s="10">
        <v>1.2</v>
      </c>
      <c r="AW72" s="10">
        <v>5.0999999999999996</v>
      </c>
      <c r="AX72" s="10">
        <v>29</v>
      </c>
      <c r="AY72" s="10">
        <v>30.9</v>
      </c>
      <c r="AZ72" s="10">
        <v>21.5</v>
      </c>
      <c r="BA72" s="10">
        <v>7.5</v>
      </c>
      <c r="BB72" s="10">
        <v>3.3</v>
      </c>
      <c r="BC72" s="10">
        <v>2.8</v>
      </c>
      <c r="BD72" s="10">
        <v>3.9</v>
      </c>
      <c r="BE72" s="10">
        <v>12.3</v>
      </c>
      <c r="BF72" s="10">
        <v>22.7</v>
      </c>
      <c r="BG72" s="10">
        <v>28.4</v>
      </c>
      <c r="BH72" s="10">
        <v>15.9</v>
      </c>
      <c r="BI72" s="10">
        <v>13.4</v>
      </c>
      <c r="BJ72" s="10">
        <v>3.4</v>
      </c>
      <c r="BK72" s="10">
        <v>43</v>
      </c>
      <c r="BL72" s="10">
        <v>52.8</v>
      </c>
      <c r="BM72" s="10">
        <v>4.2</v>
      </c>
      <c r="BN72" s="10">
        <v>13.3</v>
      </c>
      <c r="BO72" s="10">
        <v>75.900000000000006</v>
      </c>
      <c r="BP72" s="10">
        <v>8.6999999999999993</v>
      </c>
      <c r="BQ72" s="10">
        <v>1.7</v>
      </c>
      <c r="BR72" s="10">
        <v>0.4</v>
      </c>
      <c r="BS72" s="10">
        <v>0</v>
      </c>
      <c r="BT72" s="10">
        <v>95</v>
      </c>
      <c r="BU72" s="10">
        <v>3.6</v>
      </c>
      <c r="BV72" s="10">
        <v>0.1</v>
      </c>
      <c r="BW72" s="10">
        <v>0.2</v>
      </c>
      <c r="BX72" s="10">
        <v>0</v>
      </c>
      <c r="BY72" s="10">
        <v>0.6</v>
      </c>
      <c r="BZ72" s="10">
        <v>0.1</v>
      </c>
      <c r="CA72" s="10">
        <v>0</v>
      </c>
      <c r="CB72" s="10">
        <v>0</v>
      </c>
      <c r="CC72" s="10">
        <v>0.3</v>
      </c>
      <c r="CD72" s="10">
        <v>96.2</v>
      </c>
      <c r="CE72" s="10">
        <v>2.6</v>
      </c>
      <c r="CF72" s="10">
        <v>1.2</v>
      </c>
      <c r="CG72" s="10">
        <v>99.4</v>
      </c>
      <c r="CH72" s="10">
        <v>0.3</v>
      </c>
      <c r="CI72" s="10">
        <v>0.1</v>
      </c>
      <c r="CJ72" s="10">
        <v>0.1</v>
      </c>
      <c r="CK72" s="10">
        <v>0</v>
      </c>
      <c r="CL72" s="10">
        <v>0.1</v>
      </c>
      <c r="CM72" s="10">
        <v>99.2</v>
      </c>
      <c r="CN72" s="10">
        <v>98.9</v>
      </c>
      <c r="CO72" s="10">
        <v>0.1</v>
      </c>
      <c r="CP72" s="10">
        <v>0</v>
      </c>
      <c r="CQ72" s="10">
        <v>0.1</v>
      </c>
      <c r="CR72" s="10">
        <v>0</v>
      </c>
      <c r="CS72" s="10">
        <v>0</v>
      </c>
      <c r="CT72" s="10">
        <v>0</v>
      </c>
      <c r="CU72" s="10">
        <v>0</v>
      </c>
      <c r="CV72" s="10">
        <v>0.8</v>
      </c>
      <c r="CW72" s="10">
        <v>0.6</v>
      </c>
      <c r="CX72" s="10">
        <v>0.2</v>
      </c>
      <c r="CY72" s="10">
        <v>99.3</v>
      </c>
      <c r="CZ72" s="10">
        <v>0.3</v>
      </c>
      <c r="DA72" s="10">
        <v>0.4</v>
      </c>
      <c r="DB72" s="10">
        <v>99.2</v>
      </c>
      <c r="DC72" s="10">
        <v>0.3</v>
      </c>
      <c r="DD72" s="10">
        <v>0.5</v>
      </c>
      <c r="DE72" s="10">
        <v>2.7</v>
      </c>
      <c r="DF72" s="10">
        <v>0.1</v>
      </c>
      <c r="DG72" s="10">
        <v>0</v>
      </c>
      <c r="DH72" s="10">
        <v>0.1</v>
      </c>
      <c r="DI72" s="10">
        <v>7.2</v>
      </c>
      <c r="DJ72" s="10">
        <v>88.8</v>
      </c>
      <c r="DK72" s="10">
        <v>0.1</v>
      </c>
      <c r="DL72" s="10">
        <v>0.1</v>
      </c>
      <c r="DM72" s="10">
        <v>0</v>
      </c>
      <c r="DN72" s="10">
        <v>0.7</v>
      </c>
      <c r="DO72" s="10">
        <v>100</v>
      </c>
      <c r="DP72" s="10">
        <v>99.2</v>
      </c>
      <c r="DQ72" s="10">
        <v>98.5</v>
      </c>
      <c r="DR72" s="10">
        <v>0.7</v>
      </c>
      <c r="DS72" s="10">
        <v>0.1</v>
      </c>
      <c r="DT72" s="10">
        <v>0</v>
      </c>
      <c r="DU72" s="10">
        <v>0.1</v>
      </c>
      <c r="DV72" s="10">
        <v>0.7</v>
      </c>
      <c r="DW72" s="10">
        <v>87.3</v>
      </c>
      <c r="DX72" s="10">
        <v>45.8</v>
      </c>
      <c r="DY72" s="10">
        <v>94.7</v>
      </c>
      <c r="DZ72" s="10">
        <v>19.899999999999999</v>
      </c>
      <c r="EA72" s="10">
        <v>24.7</v>
      </c>
      <c r="EB72" s="10">
        <v>10.9</v>
      </c>
      <c r="EC72" s="10">
        <v>60.8</v>
      </c>
      <c r="ED72" s="10">
        <v>23.8</v>
      </c>
      <c r="EE72" s="10">
        <v>20</v>
      </c>
      <c r="EF72" s="10">
        <v>55.7</v>
      </c>
      <c r="EG72" s="10">
        <v>20.399999999999999</v>
      </c>
      <c r="EH72" s="10">
        <v>31.3</v>
      </c>
      <c r="EI72" s="10">
        <v>0.6</v>
      </c>
      <c r="EJ72">
        <v>95.8</v>
      </c>
      <c r="EK72">
        <v>4</v>
      </c>
      <c r="EL72">
        <v>0.1</v>
      </c>
      <c r="EM72">
        <v>0</v>
      </c>
      <c r="EN72">
        <v>0.1</v>
      </c>
      <c r="EO72">
        <v>0.1</v>
      </c>
    </row>
    <row r="73" spans="1:145">
      <c r="A73" s="10">
        <v>29</v>
      </c>
      <c r="B73" s="10" t="s">
        <v>637</v>
      </c>
      <c r="C73" s="11" t="s">
        <v>87</v>
      </c>
      <c r="D73" s="10" t="s">
        <v>638</v>
      </c>
      <c r="E73" s="11" t="s">
        <v>88</v>
      </c>
      <c r="F73" s="12" t="s">
        <v>639</v>
      </c>
      <c r="G73" s="11" t="s">
        <v>89</v>
      </c>
      <c r="H73" s="11" t="s">
        <v>219</v>
      </c>
      <c r="I73" s="10" t="s">
        <v>704</v>
      </c>
      <c r="J73" s="10" t="s">
        <v>92</v>
      </c>
      <c r="K73" s="10">
        <v>100</v>
      </c>
      <c r="L73" s="10">
        <v>90.1</v>
      </c>
      <c r="M73" s="10">
        <v>9.6</v>
      </c>
      <c r="N73" s="10">
        <v>0.3</v>
      </c>
      <c r="O73" s="10">
        <v>99.2</v>
      </c>
      <c r="P73" s="10">
        <v>89.5</v>
      </c>
      <c r="Q73" s="10">
        <v>9.4</v>
      </c>
      <c r="R73" s="10">
        <v>0.3</v>
      </c>
      <c r="S73" s="10">
        <v>0.8</v>
      </c>
      <c r="T73" s="10">
        <v>0.7</v>
      </c>
      <c r="U73" s="10">
        <v>0.1</v>
      </c>
      <c r="V73" s="10">
        <v>0</v>
      </c>
      <c r="W73" s="10">
        <v>0.1</v>
      </c>
      <c r="X73" s="10">
        <v>0.1</v>
      </c>
      <c r="Y73" s="10">
        <v>0.3</v>
      </c>
      <c r="Z73" s="10">
        <v>0.2</v>
      </c>
      <c r="AA73" s="10">
        <v>1.5</v>
      </c>
      <c r="AB73" s="10">
        <v>0.7</v>
      </c>
      <c r="AC73" s="10">
        <v>6.4</v>
      </c>
      <c r="AD73" s="10">
        <v>90.6</v>
      </c>
      <c r="AE73" s="10">
        <v>0</v>
      </c>
      <c r="AF73" s="10">
        <v>0</v>
      </c>
      <c r="AG73" s="10">
        <v>0.1</v>
      </c>
      <c r="AH73" s="10">
        <v>1.2</v>
      </c>
      <c r="AI73" s="10">
        <v>0</v>
      </c>
      <c r="AJ73" s="10">
        <v>2.6</v>
      </c>
      <c r="AK73" s="10">
        <v>13.7</v>
      </c>
      <c r="AL73" s="10">
        <v>0</v>
      </c>
      <c r="AM73" s="10">
        <v>44.3</v>
      </c>
      <c r="AN73" s="10">
        <v>38</v>
      </c>
      <c r="AO73" s="10">
        <v>0</v>
      </c>
      <c r="AP73" s="10">
        <v>0.2</v>
      </c>
      <c r="AQ73" s="10">
        <v>0</v>
      </c>
      <c r="AR73" s="10">
        <v>0</v>
      </c>
      <c r="AS73" s="10">
        <v>1.3</v>
      </c>
      <c r="AT73" s="10">
        <v>26.3</v>
      </c>
      <c r="AU73" s="10">
        <v>71.900000000000006</v>
      </c>
      <c r="AV73" s="10">
        <v>0.2</v>
      </c>
      <c r="AW73" s="10">
        <v>1.8</v>
      </c>
      <c r="AX73" s="10">
        <v>11.4</v>
      </c>
      <c r="AY73" s="10">
        <v>26.8</v>
      </c>
      <c r="AZ73" s="10">
        <v>32.9</v>
      </c>
      <c r="BA73" s="10">
        <v>17.8</v>
      </c>
      <c r="BB73" s="10">
        <v>5.3</v>
      </c>
      <c r="BC73" s="10">
        <v>4</v>
      </c>
      <c r="BD73" s="10">
        <v>8.4</v>
      </c>
      <c r="BE73" s="10">
        <v>16.3</v>
      </c>
      <c r="BF73" s="10">
        <v>24.6</v>
      </c>
      <c r="BG73" s="10">
        <v>28.6</v>
      </c>
      <c r="BH73" s="10">
        <v>12.1</v>
      </c>
      <c r="BI73" s="10">
        <v>8.1999999999999993</v>
      </c>
      <c r="BJ73" s="10">
        <v>1.8</v>
      </c>
      <c r="BK73" s="10">
        <v>46.3</v>
      </c>
      <c r="BL73" s="10">
        <v>50.3</v>
      </c>
      <c r="BM73" s="10">
        <v>3.4</v>
      </c>
      <c r="BN73" s="10">
        <v>18.899999999999999</v>
      </c>
      <c r="BO73" s="10">
        <v>70.900000000000006</v>
      </c>
      <c r="BP73" s="10">
        <v>8.9</v>
      </c>
      <c r="BQ73" s="10">
        <v>1</v>
      </c>
      <c r="BR73" s="10">
        <v>0.2</v>
      </c>
      <c r="BS73" s="10">
        <v>0.1</v>
      </c>
      <c r="BT73" s="10">
        <v>92.2</v>
      </c>
      <c r="BU73" s="10">
        <v>2</v>
      </c>
      <c r="BV73" s="10">
        <v>0.4</v>
      </c>
      <c r="BW73" s="10">
        <v>0.1</v>
      </c>
      <c r="BX73" s="10">
        <v>0</v>
      </c>
      <c r="BY73" s="10">
        <v>5</v>
      </c>
      <c r="BZ73" s="10">
        <v>0.1</v>
      </c>
      <c r="CA73" s="10">
        <v>0</v>
      </c>
      <c r="CB73" s="10">
        <v>0</v>
      </c>
      <c r="CC73" s="10">
        <v>0.2</v>
      </c>
      <c r="CD73" s="10">
        <v>98.2</v>
      </c>
      <c r="CE73" s="10">
        <v>1.6</v>
      </c>
      <c r="CF73" s="10">
        <v>0.2</v>
      </c>
      <c r="CG73" s="10">
        <v>99.7</v>
      </c>
      <c r="CH73" s="10">
        <v>0.2</v>
      </c>
      <c r="CI73" s="10">
        <v>0</v>
      </c>
      <c r="CJ73" s="10">
        <v>0</v>
      </c>
      <c r="CK73" s="10">
        <v>0</v>
      </c>
      <c r="CL73" s="10">
        <v>0</v>
      </c>
      <c r="CM73" s="10">
        <v>99.5</v>
      </c>
      <c r="CN73" s="10">
        <v>98</v>
      </c>
      <c r="CO73" s="10">
        <v>0.1</v>
      </c>
      <c r="CP73" s="10">
        <v>0.3</v>
      </c>
      <c r="CQ73" s="10">
        <v>0.2</v>
      </c>
      <c r="CR73" s="10">
        <v>0.1</v>
      </c>
      <c r="CS73" s="10">
        <v>0.8</v>
      </c>
      <c r="CT73" s="10">
        <v>0</v>
      </c>
      <c r="CU73" s="10">
        <v>0</v>
      </c>
      <c r="CV73" s="10">
        <v>0.5</v>
      </c>
      <c r="CW73" s="10">
        <v>0.3</v>
      </c>
      <c r="CX73" s="10">
        <v>0.2</v>
      </c>
      <c r="CY73" s="10">
        <v>99.3</v>
      </c>
      <c r="CZ73" s="10">
        <v>0.5</v>
      </c>
      <c r="DA73" s="10">
        <v>0.2</v>
      </c>
      <c r="DB73" s="10">
        <v>99.5</v>
      </c>
      <c r="DC73" s="10">
        <v>0.2</v>
      </c>
      <c r="DD73" s="10">
        <v>0.3</v>
      </c>
      <c r="DE73" s="10">
        <v>1.2</v>
      </c>
      <c r="DF73" s="10">
        <v>0.1</v>
      </c>
      <c r="DG73" s="10">
        <v>0</v>
      </c>
      <c r="DH73" s="10">
        <v>0</v>
      </c>
      <c r="DI73" s="10">
        <v>3.5</v>
      </c>
      <c r="DJ73" s="10">
        <v>93.7</v>
      </c>
      <c r="DK73" s="10">
        <v>0.2</v>
      </c>
      <c r="DL73" s="10">
        <v>0.3</v>
      </c>
      <c r="DM73" s="10">
        <v>0.1</v>
      </c>
      <c r="DN73" s="10">
        <v>0.9</v>
      </c>
      <c r="DO73" s="10">
        <v>100</v>
      </c>
      <c r="DP73" s="10">
        <v>98.9</v>
      </c>
      <c r="DQ73" s="10">
        <v>98.2</v>
      </c>
      <c r="DR73" s="10">
        <v>0.7</v>
      </c>
      <c r="DS73" s="10">
        <v>0.1</v>
      </c>
      <c r="DT73" s="10">
        <v>0</v>
      </c>
      <c r="DU73" s="10">
        <v>0.1</v>
      </c>
      <c r="DV73" s="10">
        <v>0.9</v>
      </c>
      <c r="DW73" s="10">
        <v>92.7</v>
      </c>
      <c r="DX73" s="10">
        <v>71.900000000000006</v>
      </c>
      <c r="DY73" s="10">
        <v>94.8</v>
      </c>
      <c r="DZ73" s="10">
        <v>37.200000000000003</v>
      </c>
      <c r="EA73" s="10">
        <v>19.899999999999999</v>
      </c>
      <c r="EB73" s="10">
        <v>8</v>
      </c>
      <c r="EC73" s="10">
        <v>43</v>
      </c>
      <c r="ED73" s="10">
        <v>46.7</v>
      </c>
      <c r="EE73" s="10">
        <v>25.4</v>
      </c>
      <c r="EF73" s="10">
        <v>57.2</v>
      </c>
      <c r="EG73" s="10">
        <v>36.200000000000003</v>
      </c>
      <c r="EH73" s="10">
        <v>44.9</v>
      </c>
      <c r="EI73" s="10">
        <v>0.4</v>
      </c>
      <c r="EJ73">
        <v>98.5</v>
      </c>
      <c r="EK73">
        <v>1.3</v>
      </c>
      <c r="EL73">
        <v>0.1</v>
      </c>
      <c r="EM73">
        <v>0</v>
      </c>
      <c r="EN73">
        <v>0.1</v>
      </c>
      <c r="EO73">
        <v>0.1</v>
      </c>
    </row>
    <row r="74" spans="1:145">
      <c r="A74" s="10">
        <v>29</v>
      </c>
      <c r="B74" s="10" t="s">
        <v>637</v>
      </c>
      <c r="C74" s="11" t="s">
        <v>87</v>
      </c>
      <c r="D74" s="10" t="s">
        <v>638</v>
      </c>
      <c r="E74" s="11" t="s">
        <v>88</v>
      </c>
      <c r="F74" s="12" t="s">
        <v>639</v>
      </c>
      <c r="G74" s="11" t="s">
        <v>89</v>
      </c>
      <c r="H74" s="11" t="s">
        <v>221</v>
      </c>
      <c r="I74" s="10" t="s">
        <v>705</v>
      </c>
      <c r="J74" s="10" t="s">
        <v>92</v>
      </c>
      <c r="K74" s="10">
        <v>100</v>
      </c>
      <c r="L74" s="10">
        <v>85.9</v>
      </c>
      <c r="M74" s="10">
        <v>13.8</v>
      </c>
      <c r="N74" s="10">
        <v>0.3</v>
      </c>
      <c r="O74" s="10">
        <v>99.5</v>
      </c>
      <c r="P74" s="10">
        <v>85.6</v>
      </c>
      <c r="Q74" s="10">
        <v>13.6</v>
      </c>
      <c r="R74" s="10">
        <v>0.3</v>
      </c>
      <c r="S74" s="10">
        <v>0.5</v>
      </c>
      <c r="T74" s="10">
        <v>0.3</v>
      </c>
      <c r="U74" s="10">
        <v>0.1</v>
      </c>
      <c r="V74" s="10">
        <v>0</v>
      </c>
      <c r="W74" s="10">
        <v>0.5</v>
      </c>
      <c r="X74" s="10">
        <v>0.1</v>
      </c>
      <c r="Y74" s="10">
        <v>0.4</v>
      </c>
      <c r="Z74" s="10">
        <v>0.2</v>
      </c>
      <c r="AA74" s="10">
        <v>0.2</v>
      </c>
      <c r="AB74" s="10">
        <v>1.8</v>
      </c>
      <c r="AC74" s="10">
        <v>8.4</v>
      </c>
      <c r="AD74" s="10">
        <v>88.3</v>
      </c>
      <c r="AE74" s="10">
        <v>0.1</v>
      </c>
      <c r="AF74" s="10">
        <v>0.1</v>
      </c>
      <c r="AG74" s="10">
        <v>0</v>
      </c>
      <c r="AH74" s="10">
        <v>1.9</v>
      </c>
      <c r="AI74" s="10">
        <v>0</v>
      </c>
      <c r="AJ74" s="10">
        <v>3.9</v>
      </c>
      <c r="AK74" s="10">
        <v>9.1</v>
      </c>
      <c r="AL74" s="10">
        <v>0.1</v>
      </c>
      <c r="AM74" s="10">
        <v>73.2</v>
      </c>
      <c r="AN74" s="10">
        <v>11.8</v>
      </c>
      <c r="AO74" s="10">
        <v>0</v>
      </c>
      <c r="AP74" s="10">
        <v>0.2</v>
      </c>
      <c r="AQ74" s="10">
        <v>0.1</v>
      </c>
      <c r="AR74" s="10">
        <v>0.1</v>
      </c>
      <c r="AS74" s="10">
        <v>4.5999999999999996</v>
      </c>
      <c r="AT74" s="10">
        <v>31.7</v>
      </c>
      <c r="AU74" s="10">
        <v>63</v>
      </c>
      <c r="AV74" s="10">
        <v>0.3</v>
      </c>
      <c r="AW74" s="10">
        <v>2.6</v>
      </c>
      <c r="AX74" s="10">
        <v>17.7</v>
      </c>
      <c r="AY74" s="10">
        <v>34.799999999999997</v>
      </c>
      <c r="AZ74" s="10">
        <v>28.8</v>
      </c>
      <c r="BA74" s="10">
        <v>11.1</v>
      </c>
      <c r="BB74" s="10">
        <v>2.9</v>
      </c>
      <c r="BC74" s="10">
        <v>2.2000000000000002</v>
      </c>
      <c r="BD74" s="10">
        <v>4.2</v>
      </c>
      <c r="BE74" s="10">
        <v>14.2</v>
      </c>
      <c r="BF74" s="10">
        <v>26.3</v>
      </c>
      <c r="BG74" s="10">
        <v>30.7</v>
      </c>
      <c r="BH74" s="10">
        <v>13.1</v>
      </c>
      <c r="BI74" s="10">
        <v>9.3000000000000007</v>
      </c>
      <c r="BJ74" s="10">
        <v>2.2000000000000002</v>
      </c>
      <c r="BK74" s="10">
        <v>37.1</v>
      </c>
      <c r="BL74" s="10">
        <v>60.9</v>
      </c>
      <c r="BM74" s="10">
        <v>1.9</v>
      </c>
      <c r="BN74" s="10">
        <v>15.2</v>
      </c>
      <c r="BO74" s="10">
        <v>73.7</v>
      </c>
      <c r="BP74" s="10">
        <v>9.3000000000000007</v>
      </c>
      <c r="BQ74" s="10">
        <v>1.5</v>
      </c>
      <c r="BR74" s="10">
        <v>0.2</v>
      </c>
      <c r="BS74" s="10">
        <v>0.1</v>
      </c>
      <c r="BT74" s="10">
        <v>95.8</v>
      </c>
      <c r="BU74" s="10">
        <v>1.5</v>
      </c>
      <c r="BV74" s="10">
        <v>0.1</v>
      </c>
      <c r="BW74" s="10">
        <v>0.1</v>
      </c>
      <c r="BX74" s="10">
        <v>0</v>
      </c>
      <c r="BY74" s="10">
        <v>2.2999999999999998</v>
      </c>
      <c r="BZ74" s="10">
        <v>0</v>
      </c>
      <c r="CA74" s="10">
        <v>0</v>
      </c>
      <c r="CB74" s="10">
        <v>0</v>
      </c>
      <c r="CC74" s="10">
        <v>0.1</v>
      </c>
      <c r="CD74" s="10">
        <v>98.4</v>
      </c>
      <c r="CE74" s="10">
        <v>1.4</v>
      </c>
      <c r="CF74" s="10">
        <v>0.2</v>
      </c>
      <c r="CG74" s="10">
        <v>99.8</v>
      </c>
      <c r="CH74" s="10">
        <v>0.2</v>
      </c>
      <c r="CI74" s="10">
        <v>0</v>
      </c>
      <c r="CJ74" s="10">
        <v>0</v>
      </c>
      <c r="CK74" s="10">
        <v>0</v>
      </c>
      <c r="CL74" s="10">
        <v>0</v>
      </c>
      <c r="CM74" s="10">
        <v>99.7</v>
      </c>
      <c r="CN74" s="10">
        <v>99.6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0</v>
      </c>
      <c r="CU74" s="10">
        <v>0</v>
      </c>
      <c r="CV74" s="10">
        <v>0.3</v>
      </c>
      <c r="CW74" s="10">
        <v>0.1</v>
      </c>
      <c r="CX74" s="10">
        <v>0.2</v>
      </c>
      <c r="CY74" s="10">
        <v>99.7</v>
      </c>
      <c r="CZ74" s="10">
        <v>0.2</v>
      </c>
      <c r="DA74" s="10">
        <v>0.2</v>
      </c>
      <c r="DB74" s="10">
        <v>99.6</v>
      </c>
      <c r="DC74" s="10">
        <v>0.4</v>
      </c>
      <c r="DD74" s="10">
        <v>0</v>
      </c>
      <c r="DE74" s="10">
        <v>2</v>
      </c>
      <c r="DF74" s="10">
        <v>0.2</v>
      </c>
      <c r="DG74" s="10">
        <v>0</v>
      </c>
      <c r="DH74" s="10">
        <v>0</v>
      </c>
      <c r="DI74" s="10">
        <v>4.3</v>
      </c>
      <c r="DJ74" s="10">
        <v>92.1</v>
      </c>
      <c r="DK74" s="10">
        <v>0.3</v>
      </c>
      <c r="DL74" s="10">
        <v>0.4</v>
      </c>
      <c r="DM74" s="10">
        <v>0</v>
      </c>
      <c r="DN74" s="10">
        <v>0.7</v>
      </c>
      <c r="DO74" s="10">
        <v>100</v>
      </c>
      <c r="DP74" s="10">
        <v>99.2</v>
      </c>
      <c r="DQ74" s="10">
        <v>98.5</v>
      </c>
      <c r="DR74" s="10">
        <v>0.7</v>
      </c>
      <c r="DS74" s="10">
        <v>0.1</v>
      </c>
      <c r="DT74" s="10">
        <v>0</v>
      </c>
      <c r="DU74" s="10">
        <v>0.1</v>
      </c>
      <c r="DV74" s="10">
        <v>0.7</v>
      </c>
      <c r="DW74" s="10">
        <v>92.3</v>
      </c>
      <c r="DX74" s="10">
        <v>57.9</v>
      </c>
      <c r="DY74" s="10">
        <v>93.8</v>
      </c>
      <c r="DZ74" s="10">
        <v>27.1</v>
      </c>
      <c r="EA74" s="10">
        <v>21.4</v>
      </c>
      <c r="EB74" s="10">
        <v>8.3000000000000007</v>
      </c>
      <c r="EC74" s="10">
        <v>57.8</v>
      </c>
      <c r="ED74" s="10">
        <v>30.6</v>
      </c>
      <c r="EE74" s="10">
        <v>25.1</v>
      </c>
      <c r="EF74" s="10">
        <v>60.7</v>
      </c>
      <c r="EG74" s="10">
        <v>25</v>
      </c>
      <c r="EH74" s="10">
        <v>37.200000000000003</v>
      </c>
      <c r="EI74" s="10">
        <v>0.6</v>
      </c>
      <c r="EJ74">
        <v>97.5</v>
      </c>
      <c r="EK74">
        <v>2.1</v>
      </c>
      <c r="EL74">
        <v>0.2</v>
      </c>
      <c r="EM74">
        <v>0.2</v>
      </c>
      <c r="EN74">
        <v>0</v>
      </c>
      <c r="EO74">
        <v>0.1</v>
      </c>
    </row>
    <row r="75" spans="1:145">
      <c r="A75" s="10">
        <v>29</v>
      </c>
      <c r="B75" s="10" t="s">
        <v>637</v>
      </c>
      <c r="C75" s="11" t="s">
        <v>87</v>
      </c>
      <c r="D75" s="10" t="s">
        <v>638</v>
      </c>
      <c r="E75" s="11" t="s">
        <v>88</v>
      </c>
      <c r="F75" s="12" t="s">
        <v>639</v>
      </c>
      <c r="G75" s="11" t="s">
        <v>89</v>
      </c>
      <c r="H75" s="11" t="s">
        <v>223</v>
      </c>
      <c r="I75" s="10" t="s">
        <v>706</v>
      </c>
      <c r="J75" s="10" t="s">
        <v>92</v>
      </c>
      <c r="K75" s="10">
        <v>100</v>
      </c>
      <c r="L75" s="10">
        <v>88.8</v>
      </c>
      <c r="M75" s="10">
        <v>10.9</v>
      </c>
      <c r="N75" s="10">
        <v>0.3</v>
      </c>
      <c r="O75" s="10">
        <v>98.1</v>
      </c>
      <c r="P75" s="10">
        <v>87.6</v>
      </c>
      <c r="Q75" s="10">
        <v>10.199999999999999</v>
      </c>
      <c r="R75" s="10">
        <v>0.3</v>
      </c>
      <c r="S75" s="10">
        <v>1.9</v>
      </c>
      <c r="T75" s="10">
        <v>1.1000000000000001</v>
      </c>
      <c r="U75" s="10">
        <v>0.7</v>
      </c>
      <c r="V75" s="10">
        <v>0</v>
      </c>
      <c r="W75" s="10">
        <v>0.7</v>
      </c>
      <c r="X75" s="10">
        <v>0.4</v>
      </c>
      <c r="Y75" s="10">
        <v>0.4</v>
      </c>
      <c r="Z75" s="10">
        <v>1.1000000000000001</v>
      </c>
      <c r="AA75" s="10">
        <v>0.1</v>
      </c>
      <c r="AB75" s="10">
        <v>1.4</v>
      </c>
      <c r="AC75" s="10">
        <v>7.8</v>
      </c>
      <c r="AD75" s="10">
        <v>88</v>
      </c>
      <c r="AE75" s="10">
        <v>0.1</v>
      </c>
      <c r="AF75" s="10">
        <v>0.1</v>
      </c>
      <c r="AG75" s="10">
        <v>0</v>
      </c>
      <c r="AH75" s="10">
        <v>2.5</v>
      </c>
      <c r="AI75" s="10">
        <v>0.1</v>
      </c>
      <c r="AJ75" s="10">
        <v>5.8</v>
      </c>
      <c r="AK75" s="10">
        <v>8.5</v>
      </c>
      <c r="AL75" s="10">
        <v>0.2</v>
      </c>
      <c r="AM75" s="10">
        <v>58.3</v>
      </c>
      <c r="AN75" s="10">
        <v>24.5</v>
      </c>
      <c r="AO75" s="10">
        <v>0.1</v>
      </c>
      <c r="AP75" s="10">
        <v>1.3</v>
      </c>
      <c r="AQ75" s="10">
        <v>0</v>
      </c>
      <c r="AR75" s="10">
        <v>0.2</v>
      </c>
      <c r="AS75" s="10">
        <v>2.6</v>
      </c>
      <c r="AT75" s="10">
        <v>23.8</v>
      </c>
      <c r="AU75" s="10">
        <v>71.3</v>
      </c>
      <c r="AV75" s="10">
        <v>0.7</v>
      </c>
      <c r="AW75" s="10">
        <v>3</v>
      </c>
      <c r="AX75" s="10">
        <v>19.100000000000001</v>
      </c>
      <c r="AY75" s="10">
        <v>25.3</v>
      </c>
      <c r="AZ75" s="10">
        <v>24.6</v>
      </c>
      <c r="BA75" s="10">
        <v>15</v>
      </c>
      <c r="BB75" s="10">
        <v>6.6</v>
      </c>
      <c r="BC75" s="10">
        <v>6.6</v>
      </c>
      <c r="BD75" s="10">
        <v>4.7</v>
      </c>
      <c r="BE75" s="10">
        <v>14.2</v>
      </c>
      <c r="BF75" s="10">
        <v>23.3</v>
      </c>
      <c r="BG75" s="10">
        <v>29.2</v>
      </c>
      <c r="BH75" s="10">
        <v>14.1</v>
      </c>
      <c r="BI75" s="10">
        <v>11.5</v>
      </c>
      <c r="BJ75" s="10">
        <v>3</v>
      </c>
      <c r="BK75" s="10">
        <v>47.7</v>
      </c>
      <c r="BL75" s="10">
        <v>49.4</v>
      </c>
      <c r="BM75" s="10">
        <v>2.8</v>
      </c>
      <c r="BN75" s="10">
        <v>15.7</v>
      </c>
      <c r="BO75" s="10">
        <v>70.7</v>
      </c>
      <c r="BP75" s="10">
        <v>11</v>
      </c>
      <c r="BQ75" s="10">
        <v>2.2000000000000002</v>
      </c>
      <c r="BR75" s="10">
        <v>0.3</v>
      </c>
      <c r="BS75" s="10">
        <v>0.1</v>
      </c>
      <c r="BT75" s="10">
        <v>96.1</v>
      </c>
      <c r="BU75" s="10">
        <v>1.9</v>
      </c>
      <c r="BV75" s="10">
        <v>0.1</v>
      </c>
      <c r="BW75" s="10">
        <v>0.1</v>
      </c>
      <c r="BX75" s="10">
        <v>0</v>
      </c>
      <c r="BY75" s="10">
        <v>1.5</v>
      </c>
      <c r="BZ75" s="10">
        <v>0.1</v>
      </c>
      <c r="CA75" s="10">
        <v>0</v>
      </c>
      <c r="CB75" s="10">
        <v>0</v>
      </c>
      <c r="CC75" s="10">
        <v>0.1</v>
      </c>
      <c r="CD75" s="10">
        <v>98.4</v>
      </c>
      <c r="CE75" s="10">
        <v>1.5</v>
      </c>
      <c r="CF75" s="10">
        <v>0.1</v>
      </c>
      <c r="CG75" s="10">
        <v>99.3</v>
      </c>
      <c r="CH75" s="10">
        <v>0.3</v>
      </c>
      <c r="CI75" s="10">
        <v>0.4</v>
      </c>
      <c r="CJ75" s="10">
        <v>0</v>
      </c>
      <c r="CK75" s="10">
        <v>0</v>
      </c>
      <c r="CL75" s="10">
        <v>0</v>
      </c>
      <c r="CM75" s="10">
        <v>99.8</v>
      </c>
      <c r="CN75" s="10">
        <v>99.4</v>
      </c>
      <c r="CO75" s="10">
        <v>0.1</v>
      </c>
      <c r="CP75" s="10">
        <v>0.3</v>
      </c>
      <c r="CQ75" s="10">
        <v>0</v>
      </c>
      <c r="CR75" s="10">
        <v>0</v>
      </c>
      <c r="CS75" s="10">
        <v>0</v>
      </c>
      <c r="CT75" s="10">
        <v>0</v>
      </c>
      <c r="CU75" s="10">
        <v>0</v>
      </c>
      <c r="CV75" s="10">
        <v>0.2</v>
      </c>
      <c r="CW75" s="10">
        <v>0.1</v>
      </c>
      <c r="CX75" s="10">
        <v>0.1</v>
      </c>
      <c r="CY75" s="10">
        <v>99.7</v>
      </c>
      <c r="CZ75" s="10">
        <v>0.3</v>
      </c>
      <c r="DA75" s="10">
        <v>0</v>
      </c>
      <c r="DB75" s="10">
        <v>99.5</v>
      </c>
      <c r="DC75" s="10">
        <v>0.5</v>
      </c>
      <c r="DD75" s="10">
        <v>0</v>
      </c>
      <c r="DE75" s="10">
        <v>3.3</v>
      </c>
      <c r="DF75" s="10">
        <v>0.2</v>
      </c>
      <c r="DG75" s="10">
        <v>0</v>
      </c>
      <c r="DH75" s="10">
        <v>0</v>
      </c>
      <c r="DI75" s="10">
        <v>3.8</v>
      </c>
      <c r="DJ75" s="10">
        <v>91.4</v>
      </c>
      <c r="DK75" s="10">
        <v>0.2</v>
      </c>
      <c r="DL75" s="10">
        <v>0.1</v>
      </c>
      <c r="DM75" s="10">
        <v>0</v>
      </c>
      <c r="DN75" s="10">
        <v>1</v>
      </c>
      <c r="DO75" s="10">
        <v>100</v>
      </c>
      <c r="DP75" s="10">
        <v>98.9</v>
      </c>
      <c r="DQ75" s="10">
        <v>97.5</v>
      </c>
      <c r="DR75" s="10">
        <v>1.4</v>
      </c>
      <c r="DS75" s="10">
        <v>0.1</v>
      </c>
      <c r="DT75" s="10">
        <v>0.1</v>
      </c>
      <c r="DU75" s="10">
        <v>0.1</v>
      </c>
      <c r="DV75" s="10">
        <v>1</v>
      </c>
      <c r="DW75" s="10">
        <v>92.5</v>
      </c>
      <c r="DX75" s="10">
        <v>66.2</v>
      </c>
      <c r="DY75" s="10">
        <v>93.4</v>
      </c>
      <c r="DZ75" s="10">
        <v>38.1</v>
      </c>
      <c r="EA75" s="10">
        <v>24.4</v>
      </c>
      <c r="EB75" s="10">
        <v>14.4</v>
      </c>
      <c r="EC75" s="10">
        <v>44.3</v>
      </c>
      <c r="ED75" s="10">
        <v>38.5</v>
      </c>
      <c r="EE75" s="10">
        <v>28.8</v>
      </c>
      <c r="EF75" s="10">
        <v>62.7</v>
      </c>
      <c r="EG75" s="10">
        <v>38.9</v>
      </c>
      <c r="EH75" s="10">
        <v>50</v>
      </c>
      <c r="EI75" s="10">
        <v>0.7</v>
      </c>
      <c r="EJ75">
        <v>96.2</v>
      </c>
      <c r="EK75">
        <v>3.6</v>
      </c>
      <c r="EL75">
        <v>0.1</v>
      </c>
      <c r="EM75">
        <v>0</v>
      </c>
      <c r="EN75">
        <v>0</v>
      </c>
      <c r="EO75">
        <v>0.2</v>
      </c>
    </row>
    <row r="76" spans="1:145">
      <c r="A76" s="10">
        <v>29</v>
      </c>
      <c r="B76" s="10" t="s">
        <v>637</v>
      </c>
      <c r="C76" s="11" t="s">
        <v>87</v>
      </c>
      <c r="D76" s="10" t="s">
        <v>638</v>
      </c>
      <c r="E76" s="11" t="s">
        <v>88</v>
      </c>
      <c r="F76" s="12" t="s">
        <v>639</v>
      </c>
      <c r="G76" s="11" t="s">
        <v>89</v>
      </c>
      <c r="H76" s="11" t="s">
        <v>225</v>
      </c>
      <c r="I76" s="10" t="s">
        <v>707</v>
      </c>
      <c r="J76" s="10" t="s">
        <v>92</v>
      </c>
      <c r="K76" s="10">
        <v>100</v>
      </c>
      <c r="L76" s="10">
        <v>79.3</v>
      </c>
      <c r="M76" s="10">
        <v>19.7</v>
      </c>
      <c r="N76" s="10">
        <v>1</v>
      </c>
      <c r="O76" s="10">
        <v>99</v>
      </c>
      <c r="P76" s="10">
        <v>78.599999999999994</v>
      </c>
      <c r="Q76" s="10">
        <v>19.399999999999999</v>
      </c>
      <c r="R76" s="10">
        <v>1</v>
      </c>
      <c r="S76" s="10">
        <v>1</v>
      </c>
      <c r="T76" s="10">
        <v>0.6</v>
      </c>
      <c r="U76" s="10">
        <v>0.4</v>
      </c>
      <c r="V76" s="10">
        <v>0</v>
      </c>
      <c r="W76" s="10">
        <v>0.3</v>
      </c>
      <c r="X76" s="10">
        <v>0.2</v>
      </c>
      <c r="Y76" s="10">
        <v>0.3</v>
      </c>
      <c r="Z76" s="10">
        <v>0.3</v>
      </c>
      <c r="AA76" s="10">
        <v>0.3</v>
      </c>
      <c r="AB76" s="10">
        <v>3.4</v>
      </c>
      <c r="AC76" s="10">
        <v>19.3</v>
      </c>
      <c r="AD76" s="10">
        <v>75.900000000000006</v>
      </c>
      <c r="AE76" s="10">
        <v>0.1</v>
      </c>
      <c r="AF76" s="10">
        <v>0.3</v>
      </c>
      <c r="AG76" s="10">
        <v>0</v>
      </c>
      <c r="AH76" s="10">
        <v>2.4</v>
      </c>
      <c r="AI76" s="10">
        <v>0</v>
      </c>
      <c r="AJ76" s="10">
        <v>6.7</v>
      </c>
      <c r="AK76" s="10">
        <v>37.4</v>
      </c>
      <c r="AL76" s="10">
        <v>1</v>
      </c>
      <c r="AM76" s="10">
        <v>36.5</v>
      </c>
      <c r="AN76" s="10">
        <v>15.6</v>
      </c>
      <c r="AO76" s="10">
        <v>0.1</v>
      </c>
      <c r="AP76" s="10">
        <v>0.4</v>
      </c>
      <c r="AQ76" s="10">
        <v>0</v>
      </c>
      <c r="AR76" s="10">
        <v>0</v>
      </c>
      <c r="AS76" s="10">
        <v>4.7</v>
      </c>
      <c r="AT76" s="10">
        <v>31.4</v>
      </c>
      <c r="AU76" s="10">
        <v>61.8</v>
      </c>
      <c r="AV76" s="10">
        <v>1.7</v>
      </c>
      <c r="AW76" s="10">
        <v>3.1</v>
      </c>
      <c r="AX76" s="10">
        <v>24.9</v>
      </c>
      <c r="AY76" s="10">
        <v>36.200000000000003</v>
      </c>
      <c r="AZ76" s="10">
        <v>22</v>
      </c>
      <c r="BA76" s="10">
        <v>8.5</v>
      </c>
      <c r="BB76" s="10">
        <v>3.2</v>
      </c>
      <c r="BC76" s="10">
        <v>2.1</v>
      </c>
      <c r="BD76" s="10">
        <v>3.6</v>
      </c>
      <c r="BE76" s="10">
        <v>12.9</v>
      </c>
      <c r="BF76" s="10">
        <v>23.5</v>
      </c>
      <c r="BG76" s="10">
        <v>33</v>
      </c>
      <c r="BH76" s="10">
        <v>14.7</v>
      </c>
      <c r="BI76" s="10">
        <v>10.4</v>
      </c>
      <c r="BJ76" s="10">
        <v>2</v>
      </c>
      <c r="BK76" s="10">
        <v>31.3</v>
      </c>
      <c r="BL76" s="10">
        <v>66.599999999999994</v>
      </c>
      <c r="BM76" s="10">
        <v>2</v>
      </c>
      <c r="BN76" s="10">
        <v>13.8</v>
      </c>
      <c r="BO76" s="10">
        <v>75.5</v>
      </c>
      <c r="BP76" s="10">
        <v>9.1</v>
      </c>
      <c r="BQ76" s="10">
        <v>1.4</v>
      </c>
      <c r="BR76" s="10">
        <v>0.1</v>
      </c>
      <c r="BS76" s="10">
        <v>0.1</v>
      </c>
      <c r="BT76" s="10">
        <v>94.6</v>
      </c>
      <c r="BU76" s="10">
        <v>1.2</v>
      </c>
      <c r="BV76" s="10">
        <v>0.3</v>
      </c>
      <c r="BW76" s="10">
        <v>0.2</v>
      </c>
      <c r="BX76" s="10">
        <v>0.1</v>
      </c>
      <c r="BY76" s="10">
        <v>3.3</v>
      </c>
      <c r="BZ76" s="10">
        <v>0.1</v>
      </c>
      <c r="CA76" s="10">
        <v>0.1</v>
      </c>
      <c r="CB76" s="10">
        <v>0.1</v>
      </c>
      <c r="CC76" s="10">
        <v>0.2</v>
      </c>
      <c r="CD76" s="10">
        <v>96.5</v>
      </c>
      <c r="CE76" s="10">
        <v>2.2000000000000002</v>
      </c>
      <c r="CF76" s="10">
        <v>1.3</v>
      </c>
      <c r="CG76" s="10">
        <v>96.8</v>
      </c>
      <c r="CH76" s="10">
        <v>0.6</v>
      </c>
      <c r="CI76" s="10">
        <v>0</v>
      </c>
      <c r="CJ76" s="10">
        <v>0.1</v>
      </c>
      <c r="CK76" s="10">
        <v>2.4</v>
      </c>
      <c r="CL76" s="10">
        <v>0</v>
      </c>
      <c r="CM76" s="10">
        <v>99.1</v>
      </c>
      <c r="CN76" s="10">
        <v>96.6</v>
      </c>
      <c r="CO76" s="10">
        <v>0.2</v>
      </c>
      <c r="CP76" s="10">
        <v>0.1</v>
      </c>
      <c r="CQ76" s="10">
        <v>0.1</v>
      </c>
      <c r="CR76" s="10">
        <v>0</v>
      </c>
      <c r="CS76" s="10">
        <v>0.2</v>
      </c>
      <c r="CT76" s="10">
        <v>0</v>
      </c>
      <c r="CU76" s="10">
        <v>1.8</v>
      </c>
      <c r="CV76" s="10">
        <v>0.9</v>
      </c>
      <c r="CW76" s="10">
        <v>0.6</v>
      </c>
      <c r="CX76" s="10">
        <v>0.3</v>
      </c>
      <c r="CY76" s="10">
        <v>99.3</v>
      </c>
      <c r="CZ76" s="10">
        <v>0.3</v>
      </c>
      <c r="DA76" s="10">
        <v>0.4</v>
      </c>
      <c r="DB76" s="10">
        <v>99.3</v>
      </c>
      <c r="DC76" s="10">
        <v>0.5</v>
      </c>
      <c r="DD76" s="10">
        <v>0.2</v>
      </c>
      <c r="DE76" s="10">
        <v>4.2</v>
      </c>
      <c r="DF76" s="10">
        <v>0.1</v>
      </c>
      <c r="DG76" s="10">
        <v>0</v>
      </c>
      <c r="DH76" s="10">
        <v>0</v>
      </c>
      <c r="DI76" s="10">
        <v>8.6999999999999993</v>
      </c>
      <c r="DJ76" s="10">
        <v>85.8</v>
      </c>
      <c r="DK76" s="10">
        <v>0.3</v>
      </c>
      <c r="DL76" s="10">
        <v>0.2</v>
      </c>
      <c r="DM76" s="10">
        <v>0</v>
      </c>
      <c r="DN76" s="10">
        <v>0.7</v>
      </c>
      <c r="DO76" s="10">
        <v>100</v>
      </c>
      <c r="DP76" s="10">
        <v>99.1</v>
      </c>
      <c r="DQ76" s="10">
        <v>98.5</v>
      </c>
      <c r="DR76" s="10">
        <v>0.6</v>
      </c>
      <c r="DS76" s="10">
        <v>0.2</v>
      </c>
      <c r="DT76" s="10">
        <v>0.1</v>
      </c>
      <c r="DU76" s="10">
        <v>0.1</v>
      </c>
      <c r="DV76" s="10">
        <v>0.7</v>
      </c>
      <c r="DW76" s="10">
        <v>79.599999999999994</v>
      </c>
      <c r="DX76" s="10">
        <v>51.5</v>
      </c>
      <c r="DY76" s="10">
        <v>91.5</v>
      </c>
      <c r="DZ76" s="10">
        <v>16.8</v>
      </c>
      <c r="EA76" s="10">
        <v>17.3</v>
      </c>
      <c r="EB76" s="10">
        <v>9.6999999999999993</v>
      </c>
      <c r="EC76" s="10">
        <v>70.5</v>
      </c>
      <c r="ED76" s="10">
        <v>15.3</v>
      </c>
      <c r="EE76" s="10">
        <v>18.8</v>
      </c>
      <c r="EF76" s="10">
        <v>53.4</v>
      </c>
      <c r="EG76" s="10">
        <v>17.7</v>
      </c>
      <c r="EH76" s="10">
        <v>25.7</v>
      </c>
      <c r="EI76" s="10">
        <v>0.9</v>
      </c>
      <c r="EJ76">
        <v>96.8</v>
      </c>
      <c r="EK76">
        <v>2.9</v>
      </c>
      <c r="EL76">
        <v>0.1</v>
      </c>
      <c r="EM76">
        <v>0</v>
      </c>
      <c r="EN76">
        <v>0.1</v>
      </c>
      <c r="EO76">
        <v>0.2</v>
      </c>
    </row>
    <row r="77" spans="1:145">
      <c r="A77" s="10">
        <v>29</v>
      </c>
      <c r="B77" s="10" t="s">
        <v>637</v>
      </c>
      <c r="C77" s="11" t="s">
        <v>87</v>
      </c>
      <c r="D77" s="10" t="s">
        <v>638</v>
      </c>
      <c r="E77" s="11" t="s">
        <v>88</v>
      </c>
      <c r="F77" s="12" t="s">
        <v>639</v>
      </c>
      <c r="G77" s="11" t="s">
        <v>89</v>
      </c>
      <c r="H77" s="11" t="s">
        <v>227</v>
      </c>
      <c r="I77" s="10" t="s">
        <v>708</v>
      </c>
      <c r="J77" s="10" t="s">
        <v>92</v>
      </c>
      <c r="K77" s="10">
        <v>100</v>
      </c>
      <c r="L77" s="10">
        <v>74</v>
      </c>
      <c r="M77" s="10">
        <v>25</v>
      </c>
      <c r="N77" s="10">
        <v>1</v>
      </c>
      <c r="O77" s="10">
        <v>99.2</v>
      </c>
      <c r="P77" s="10">
        <v>73.599999999999994</v>
      </c>
      <c r="Q77" s="10">
        <v>24.5</v>
      </c>
      <c r="R77" s="10">
        <v>1</v>
      </c>
      <c r="S77" s="10">
        <v>0.8</v>
      </c>
      <c r="T77" s="10">
        <v>0.3</v>
      </c>
      <c r="U77" s="10">
        <v>0.5</v>
      </c>
      <c r="V77" s="10">
        <v>0</v>
      </c>
      <c r="W77" s="10">
        <v>1.2</v>
      </c>
      <c r="X77" s="10">
        <v>1.6</v>
      </c>
      <c r="Y77" s="10">
        <v>1.9</v>
      </c>
      <c r="Z77" s="10">
        <v>0.3</v>
      </c>
      <c r="AA77" s="10">
        <v>0.3</v>
      </c>
      <c r="AB77" s="10">
        <v>3.3</v>
      </c>
      <c r="AC77" s="10">
        <v>35.1</v>
      </c>
      <c r="AD77" s="10">
        <v>56.3</v>
      </c>
      <c r="AE77" s="10">
        <v>0.1</v>
      </c>
      <c r="AF77" s="10">
        <v>1</v>
      </c>
      <c r="AG77" s="10">
        <v>0.3</v>
      </c>
      <c r="AH77" s="10">
        <v>1.6</v>
      </c>
      <c r="AI77" s="10">
        <v>0</v>
      </c>
      <c r="AJ77" s="10">
        <v>2.2000000000000002</v>
      </c>
      <c r="AK77" s="10">
        <v>8</v>
      </c>
      <c r="AL77" s="10">
        <v>0.2</v>
      </c>
      <c r="AM77" s="10">
        <v>79.900000000000006</v>
      </c>
      <c r="AN77" s="10">
        <v>6.6</v>
      </c>
      <c r="AO77" s="10">
        <v>0.2</v>
      </c>
      <c r="AP77" s="10">
        <v>1.1000000000000001</v>
      </c>
      <c r="AQ77" s="10">
        <v>0</v>
      </c>
      <c r="AR77" s="10">
        <v>0.2</v>
      </c>
      <c r="AS77" s="10">
        <v>0.3</v>
      </c>
      <c r="AT77" s="10">
        <v>56.4</v>
      </c>
      <c r="AU77" s="10">
        <v>41.8</v>
      </c>
      <c r="AV77" s="10">
        <v>0.1</v>
      </c>
      <c r="AW77" s="10">
        <v>6.7</v>
      </c>
      <c r="AX77" s="10">
        <v>46.7</v>
      </c>
      <c r="AY77" s="10">
        <v>30.4</v>
      </c>
      <c r="AZ77" s="10">
        <v>10.9</v>
      </c>
      <c r="BA77" s="10">
        <v>3.3</v>
      </c>
      <c r="BB77" s="10">
        <v>0.8</v>
      </c>
      <c r="BC77" s="10">
        <v>1.3</v>
      </c>
      <c r="BD77" s="10">
        <v>3.8</v>
      </c>
      <c r="BE77" s="10">
        <v>15.1</v>
      </c>
      <c r="BF77" s="10">
        <v>23.1</v>
      </c>
      <c r="BG77" s="10">
        <v>32.299999999999997</v>
      </c>
      <c r="BH77" s="10">
        <v>14.7</v>
      </c>
      <c r="BI77" s="10">
        <v>10.1</v>
      </c>
      <c r="BJ77" s="10">
        <v>0.9</v>
      </c>
      <c r="BK77" s="10">
        <v>24.1</v>
      </c>
      <c r="BL77" s="10">
        <v>72.8</v>
      </c>
      <c r="BM77" s="10">
        <v>3</v>
      </c>
      <c r="BN77" s="10">
        <v>15.1</v>
      </c>
      <c r="BO77" s="10">
        <v>77.5</v>
      </c>
      <c r="BP77" s="10">
        <v>6.7</v>
      </c>
      <c r="BQ77" s="10">
        <v>0.7</v>
      </c>
      <c r="BR77" s="10">
        <v>0</v>
      </c>
      <c r="BS77" s="10">
        <v>0</v>
      </c>
      <c r="BT77" s="10">
        <v>32</v>
      </c>
      <c r="BU77" s="10">
        <v>28.1</v>
      </c>
      <c r="BV77" s="10">
        <v>1.1000000000000001</v>
      </c>
      <c r="BW77" s="10">
        <v>0.3</v>
      </c>
      <c r="BX77" s="10">
        <v>3.6</v>
      </c>
      <c r="BY77" s="10">
        <v>28.2</v>
      </c>
      <c r="BZ77" s="10">
        <v>0</v>
      </c>
      <c r="CA77" s="10">
        <v>0.1</v>
      </c>
      <c r="CB77" s="10">
        <v>0.1</v>
      </c>
      <c r="CC77" s="10">
        <v>6.5</v>
      </c>
      <c r="CD77" s="10">
        <v>44.5</v>
      </c>
      <c r="CE77" s="10">
        <v>33.6</v>
      </c>
      <c r="CF77" s="10">
        <v>21.9</v>
      </c>
      <c r="CG77" s="10">
        <v>98</v>
      </c>
      <c r="CH77" s="10">
        <v>1.8</v>
      </c>
      <c r="CI77" s="10">
        <v>0.1</v>
      </c>
      <c r="CJ77" s="10">
        <v>0</v>
      </c>
      <c r="CK77" s="10">
        <v>0</v>
      </c>
      <c r="CL77" s="10">
        <v>0.1</v>
      </c>
      <c r="CM77" s="10">
        <v>99</v>
      </c>
      <c r="CN77" s="10">
        <v>80.8</v>
      </c>
      <c r="CO77" s="10">
        <v>2</v>
      </c>
      <c r="CP77" s="10">
        <v>0.3</v>
      </c>
      <c r="CQ77" s="10">
        <v>15.6</v>
      </c>
      <c r="CR77" s="10">
        <v>0.1</v>
      </c>
      <c r="CS77" s="10">
        <v>0.1</v>
      </c>
      <c r="CT77" s="10">
        <v>0</v>
      </c>
      <c r="CU77" s="10">
        <v>0</v>
      </c>
      <c r="CV77" s="10">
        <v>1</v>
      </c>
      <c r="CW77" s="10">
        <v>0.7</v>
      </c>
      <c r="CX77" s="10">
        <v>0.3</v>
      </c>
      <c r="CY77" s="10">
        <v>98.3</v>
      </c>
      <c r="CZ77" s="10">
        <v>0.7</v>
      </c>
      <c r="DA77" s="10">
        <v>1</v>
      </c>
      <c r="DB77" s="10">
        <v>68.7</v>
      </c>
      <c r="DC77" s="10">
        <v>28.4</v>
      </c>
      <c r="DD77" s="10">
        <v>2.9</v>
      </c>
      <c r="DE77" s="10">
        <v>2.2000000000000002</v>
      </c>
      <c r="DF77" s="10">
        <v>0.2</v>
      </c>
      <c r="DG77" s="10">
        <v>0.1</v>
      </c>
      <c r="DH77" s="10">
        <v>0</v>
      </c>
      <c r="DI77" s="10">
        <v>22.5</v>
      </c>
      <c r="DJ77" s="10">
        <v>74.400000000000006</v>
      </c>
      <c r="DK77" s="10">
        <v>0</v>
      </c>
      <c r="DL77" s="10">
        <v>0.1</v>
      </c>
      <c r="DM77" s="10">
        <v>0.1</v>
      </c>
      <c r="DN77" s="10">
        <v>0.4</v>
      </c>
      <c r="DO77" s="10">
        <v>100</v>
      </c>
      <c r="DP77" s="10">
        <v>99.3</v>
      </c>
      <c r="DQ77" s="10">
        <v>97.3</v>
      </c>
      <c r="DR77" s="10">
        <v>2</v>
      </c>
      <c r="DS77" s="10">
        <v>0.3</v>
      </c>
      <c r="DT77" s="10">
        <v>0.1</v>
      </c>
      <c r="DU77" s="10">
        <v>0.2</v>
      </c>
      <c r="DV77" s="10">
        <v>0.4</v>
      </c>
      <c r="DW77" s="10">
        <v>51.6</v>
      </c>
      <c r="DX77" s="10">
        <v>32</v>
      </c>
      <c r="DY77" s="10">
        <v>80.7</v>
      </c>
      <c r="DZ77" s="10">
        <v>2.6</v>
      </c>
      <c r="EA77" s="10">
        <v>5.7</v>
      </c>
      <c r="EB77" s="10">
        <v>2.4</v>
      </c>
      <c r="EC77" s="10">
        <v>82.5</v>
      </c>
      <c r="ED77" s="10">
        <v>2.4</v>
      </c>
      <c r="EE77" s="10">
        <v>16.100000000000001</v>
      </c>
      <c r="EF77" s="10">
        <v>26.2</v>
      </c>
      <c r="EG77" s="10">
        <v>4.3</v>
      </c>
      <c r="EH77" s="10">
        <v>4.3</v>
      </c>
      <c r="EI77" s="10">
        <v>3.7</v>
      </c>
      <c r="EJ77">
        <v>95.1</v>
      </c>
      <c r="EK77">
        <v>3.7</v>
      </c>
      <c r="EL77">
        <v>1</v>
      </c>
      <c r="EM77">
        <v>0</v>
      </c>
      <c r="EN77">
        <v>1</v>
      </c>
      <c r="EO77">
        <v>0.2</v>
      </c>
    </row>
    <row r="78" spans="1:145">
      <c r="A78" s="10">
        <v>29</v>
      </c>
      <c r="B78" s="10" t="s">
        <v>637</v>
      </c>
      <c r="C78" s="11" t="s">
        <v>87</v>
      </c>
      <c r="D78" s="10" t="s">
        <v>638</v>
      </c>
      <c r="E78" s="11" t="s">
        <v>88</v>
      </c>
      <c r="F78" s="12" t="s">
        <v>639</v>
      </c>
      <c r="G78" s="11" t="s">
        <v>89</v>
      </c>
      <c r="H78" s="11" t="s">
        <v>229</v>
      </c>
      <c r="I78" s="10" t="s">
        <v>709</v>
      </c>
      <c r="J78" s="10" t="s">
        <v>92</v>
      </c>
      <c r="K78" s="10">
        <v>100</v>
      </c>
      <c r="L78" s="10">
        <v>76.5</v>
      </c>
      <c r="M78" s="10">
        <v>23.1</v>
      </c>
      <c r="N78" s="10">
        <v>0.5</v>
      </c>
      <c r="O78" s="10">
        <v>99.4</v>
      </c>
      <c r="P78" s="10">
        <v>76</v>
      </c>
      <c r="Q78" s="10">
        <v>22.9</v>
      </c>
      <c r="R78" s="10">
        <v>0.5</v>
      </c>
      <c r="S78" s="10">
        <v>0.6</v>
      </c>
      <c r="T78" s="10">
        <v>0.4</v>
      </c>
      <c r="U78" s="10">
        <v>0.2</v>
      </c>
      <c r="V78" s="10">
        <v>0</v>
      </c>
      <c r="W78" s="10">
        <v>1.4</v>
      </c>
      <c r="X78" s="10">
        <v>0.8</v>
      </c>
      <c r="Y78" s="10">
        <v>2</v>
      </c>
      <c r="Z78" s="10">
        <v>0.2</v>
      </c>
      <c r="AA78" s="10">
        <v>0.3</v>
      </c>
      <c r="AB78" s="10">
        <v>2.4</v>
      </c>
      <c r="AC78" s="10">
        <v>36.9</v>
      </c>
      <c r="AD78" s="10">
        <v>55.9</v>
      </c>
      <c r="AE78" s="10">
        <v>0</v>
      </c>
      <c r="AF78" s="10">
        <v>0.8</v>
      </c>
      <c r="AG78" s="10">
        <v>0.3</v>
      </c>
      <c r="AH78" s="10">
        <v>2.2000000000000002</v>
      </c>
      <c r="AI78" s="10">
        <v>0.1</v>
      </c>
      <c r="AJ78" s="10">
        <v>6.6</v>
      </c>
      <c r="AK78" s="10">
        <v>11.2</v>
      </c>
      <c r="AL78" s="10">
        <v>1.4</v>
      </c>
      <c r="AM78" s="10">
        <v>64.8</v>
      </c>
      <c r="AN78" s="10">
        <v>11.4</v>
      </c>
      <c r="AO78" s="10">
        <v>1.3</v>
      </c>
      <c r="AP78" s="10">
        <v>1.5</v>
      </c>
      <c r="AQ78" s="10">
        <v>0</v>
      </c>
      <c r="AR78" s="10">
        <v>0</v>
      </c>
      <c r="AS78" s="10">
        <v>0</v>
      </c>
      <c r="AT78" s="10">
        <v>59.1</v>
      </c>
      <c r="AU78" s="10">
        <v>39.200000000000003</v>
      </c>
      <c r="AV78" s="10">
        <v>0</v>
      </c>
      <c r="AW78" s="10">
        <v>9.5</v>
      </c>
      <c r="AX78" s="10">
        <v>49.9</v>
      </c>
      <c r="AY78" s="10">
        <v>34.700000000000003</v>
      </c>
      <c r="AZ78" s="10">
        <v>5.0999999999999996</v>
      </c>
      <c r="BA78" s="10">
        <v>0.5</v>
      </c>
      <c r="BB78" s="10">
        <v>0.1</v>
      </c>
      <c r="BC78" s="10">
        <v>0.2</v>
      </c>
      <c r="BD78" s="10">
        <v>6.6</v>
      </c>
      <c r="BE78" s="10">
        <v>17</v>
      </c>
      <c r="BF78" s="10">
        <v>22.3</v>
      </c>
      <c r="BG78" s="10">
        <v>31.1</v>
      </c>
      <c r="BH78" s="10">
        <v>13.5</v>
      </c>
      <c r="BI78" s="10">
        <v>8.5</v>
      </c>
      <c r="BJ78" s="10">
        <v>1</v>
      </c>
      <c r="BK78" s="10">
        <v>21.7</v>
      </c>
      <c r="BL78" s="10">
        <v>76.3</v>
      </c>
      <c r="BM78" s="10">
        <v>2.1</v>
      </c>
      <c r="BN78" s="10">
        <v>20.100000000000001</v>
      </c>
      <c r="BO78" s="10">
        <v>74.3</v>
      </c>
      <c r="BP78" s="10">
        <v>5.0999999999999996</v>
      </c>
      <c r="BQ78" s="10">
        <v>0.5</v>
      </c>
      <c r="BR78" s="10">
        <v>0.1</v>
      </c>
      <c r="BS78" s="10">
        <v>0</v>
      </c>
      <c r="BT78" s="10">
        <v>31.2</v>
      </c>
      <c r="BU78" s="10">
        <v>20</v>
      </c>
      <c r="BV78" s="10">
        <v>1.4</v>
      </c>
      <c r="BW78" s="10">
        <v>0</v>
      </c>
      <c r="BX78" s="10">
        <v>0.4</v>
      </c>
      <c r="BY78" s="10">
        <v>39.700000000000003</v>
      </c>
      <c r="BZ78" s="10">
        <v>0</v>
      </c>
      <c r="CA78" s="10">
        <v>0.1</v>
      </c>
      <c r="CB78" s="10">
        <v>0</v>
      </c>
      <c r="CC78" s="10">
        <v>7.1</v>
      </c>
      <c r="CD78" s="10">
        <v>34</v>
      </c>
      <c r="CE78" s="10">
        <v>46.4</v>
      </c>
      <c r="CF78" s="10">
        <v>19.600000000000001</v>
      </c>
      <c r="CG78" s="10">
        <v>97.1</v>
      </c>
      <c r="CH78" s="10">
        <v>2.7</v>
      </c>
      <c r="CI78" s="10">
        <v>0.1</v>
      </c>
      <c r="CJ78" s="10">
        <v>0</v>
      </c>
      <c r="CK78" s="10">
        <v>0</v>
      </c>
      <c r="CL78" s="10">
        <v>0.1</v>
      </c>
      <c r="CM78" s="10">
        <v>96.2</v>
      </c>
      <c r="CN78" s="10">
        <v>63.9</v>
      </c>
      <c r="CO78" s="10">
        <v>7.1</v>
      </c>
      <c r="CP78" s="10">
        <v>1</v>
      </c>
      <c r="CQ78" s="10">
        <v>24.2</v>
      </c>
      <c r="CR78" s="10">
        <v>0</v>
      </c>
      <c r="CS78" s="10">
        <v>0.1</v>
      </c>
      <c r="CT78" s="10">
        <v>0</v>
      </c>
      <c r="CU78" s="10">
        <v>0</v>
      </c>
      <c r="CV78" s="10">
        <v>3.8</v>
      </c>
      <c r="CW78" s="10">
        <v>0.6</v>
      </c>
      <c r="CX78" s="10">
        <v>3.1</v>
      </c>
      <c r="CY78" s="10">
        <v>97.6</v>
      </c>
      <c r="CZ78" s="10">
        <v>1.8</v>
      </c>
      <c r="DA78" s="10">
        <v>0.6</v>
      </c>
      <c r="DB78" s="10">
        <v>57.3</v>
      </c>
      <c r="DC78" s="10">
        <v>40.799999999999997</v>
      </c>
      <c r="DD78" s="10">
        <v>1.9</v>
      </c>
      <c r="DE78" s="10">
        <v>3.6</v>
      </c>
      <c r="DF78" s="10">
        <v>0.4</v>
      </c>
      <c r="DG78" s="10">
        <v>0</v>
      </c>
      <c r="DH78" s="10">
        <v>0</v>
      </c>
      <c r="DI78" s="10">
        <v>23.6</v>
      </c>
      <c r="DJ78" s="10">
        <v>71</v>
      </c>
      <c r="DK78" s="10">
        <v>0</v>
      </c>
      <c r="DL78" s="10">
        <v>0.8</v>
      </c>
      <c r="DM78" s="10">
        <v>0</v>
      </c>
      <c r="DN78" s="10">
        <v>0.4</v>
      </c>
      <c r="DO78" s="10">
        <v>100</v>
      </c>
      <c r="DP78" s="10">
        <v>99.1</v>
      </c>
      <c r="DQ78" s="10">
        <v>97.7</v>
      </c>
      <c r="DR78" s="10">
        <v>1.4</v>
      </c>
      <c r="DS78" s="10">
        <v>0.5</v>
      </c>
      <c r="DT78" s="10">
        <v>0.3</v>
      </c>
      <c r="DU78" s="10">
        <v>0.2</v>
      </c>
      <c r="DV78" s="10">
        <v>0.4</v>
      </c>
      <c r="DW78" s="10">
        <v>34.5</v>
      </c>
      <c r="DX78" s="10">
        <v>41.2</v>
      </c>
      <c r="DY78" s="10">
        <v>77.099999999999994</v>
      </c>
      <c r="DZ78" s="10">
        <v>1.9</v>
      </c>
      <c r="EA78" s="10">
        <v>5.6</v>
      </c>
      <c r="EB78" s="10">
        <v>7.1</v>
      </c>
      <c r="EC78" s="10">
        <v>78</v>
      </c>
      <c r="ED78" s="10">
        <v>2.6</v>
      </c>
      <c r="EE78" s="10">
        <v>15.5</v>
      </c>
      <c r="EF78" s="10">
        <v>19</v>
      </c>
      <c r="EG78" s="10">
        <v>2.9</v>
      </c>
      <c r="EH78" s="10">
        <v>2.2999999999999998</v>
      </c>
      <c r="EI78" s="10">
        <v>3.7</v>
      </c>
      <c r="EJ78">
        <v>94</v>
      </c>
      <c r="EK78">
        <v>3.9</v>
      </c>
      <c r="EL78">
        <v>0.8</v>
      </c>
      <c r="EM78">
        <v>0</v>
      </c>
      <c r="EN78">
        <v>0.8</v>
      </c>
      <c r="EO78">
        <v>1.3</v>
      </c>
    </row>
    <row r="79" spans="1:145">
      <c r="A79" s="10">
        <v>29</v>
      </c>
      <c r="B79" s="10" t="s">
        <v>637</v>
      </c>
      <c r="C79" s="11" t="s">
        <v>87</v>
      </c>
      <c r="D79" s="10" t="s">
        <v>638</v>
      </c>
      <c r="E79" s="11" t="s">
        <v>88</v>
      </c>
      <c r="F79" s="12" t="s">
        <v>639</v>
      </c>
      <c r="G79" s="11" t="s">
        <v>89</v>
      </c>
      <c r="H79" s="11" t="s">
        <v>231</v>
      </c>
      <c r="I79" s="10" t="s">
        <v>710</v>
      </c>
      <c r="J79" s="10" t="s">
        <v>92</v>
      </c>
      <c r="K79" s="10">
        <v>100</v>
      </c>
      <c r="L79" s="10">
        <v>77.400000000000006</v>
      </c>
      <c r="M79" s="10">
        <v>22.1</v>
      </c>
      <c r="N79" s="10">
        <v>0.5</v>
      </c>
      <c r="O79" s="10">
        <v>99.6</v>
      </c>
      <c r="P79" s="10">
        <v>77.099999999999994</v>
      </c>
      <c r="Q79" s="10">
        <v>22</v>
      </c>
      <c r="R79" s="10">
        <v>0.5</v>
      </c>
      <c r="S79" s="10">
        <v>0.4</v>
      </c>
      <c r="T79" s="10">
        <v>0.3</v>
      </c>
      <c r="U79" s="10">
        <v>0.2</v>
      </c>
      <c r="V79" s="10">
        <v>0</v>
      </c>
      <c r="W79" s="10">
        <v>1.2</v>
      </c>
      <c r="X79" s="10">
        <v>0.8</v>
      </c>
      <c r="Y79" s="10">
        <v>1.5</v>
      </c>
      <c r="Z79" s="10">
        <v>0.6</v>
      </c>
      <c r="AA79" s="10">
        <v>0.3</v>
      </c>
      <c r="AB79" s="10">
        <v>2.9</v>
      </c>
      <c r="AC79" s="10">
        <v>28.6</v>
      </c>
      <c r="AD79" s="10">
        <v>64</v>
      </c>
      <c r="AE79" s="10">
        <v>0</v>
      </c>
      <c r="AF79" s="10">
        <v>0.9</v>
      </c>
      <c r="AG79" s="10">
        <v>0.1</v>
      </c>
      <c r="AH79" s="10">
        <v>4</v>
      </c>
      <c r="AI79" s="10">
        <v>0.1</v>
      </c>
      <c r="AJ79" s="10">
        <v>5.4</v>
      </c>
      <c r="AK79" s="10">
        <v>17.8</v>
      </c>
      <c r="AL79" s="10">
        <v>0.2</v>
      </c>
      <c r="AM79" s="10">
        <v>57.3</v>
      </c>
      <c r="AN79" s="10">
        <v>14.2</v>
      </c>
      <c r="AO79" s="10">
        <v>0.1</v>
      </c>
      <c r="AP79" s="10">
        <v>1.1000000000000001</v>
      </c>
      <c r="AQ79" s="10">
        <v>0.1</v>
      </c>
      <c r="AR79" s="10">
        <v>0.6</v>
      </c>
      <c r="AS79" s="10">
        <v>0.3</v>
      </c>
      <c r="AT79" s="10">
        <v>49.8</v>
      </c>
      <c r="AU79" s="10">
        <v>47.8</v>
      </c>
      <c r="AV79" s="10">
        <v>0.2</v>
      </c>
      <c r="AW79" s="10">
        <v>10</v>
      </c>
      <c r="AX79" s="10">
        <v>41.6</v>
      </c>
      <c r="AY79" s="10">
        <v>37</v>
      </c>
      <c r="AZ79" s="10">
        <v>8.1999999999999993</v>
      </c>
      <c r="BA79" s="10">
        <v>2.4</v>
      </c>
      <c r="BB79" s="10">
        <v>0.6</v>
      </c>
      <c r="BC79" s="10">
        <v>0.2</v>
      </c>
      <c r="BD79" s="10">
        <v>9</v>
      </c>
      <c r="BE79" s="10">
        <v>15.2</v>
      </c>
      <c r="BF79" s="10">
        <v>22.5</v>
      </c>
      <c r="BG79" s="10">
        <v>31</v>
      </c>
      <c r="BH79" s="10">
        <v>12.7</v>
      </c>
      <c r="BI79" s="10">
        <v>8.6999999999999993</v>
      </c>
      <c r="BJ79" s="10">
        <v>1</v>
      </c>
      <c r="BK79" s="10">
        <v>20.100000000000001</v>
      </c>
      <c r="BL79" s="10">
        <v>77.900000000000006</v>
      </c>
      <c r="BM79" s="10">
        <v>2</v>
      </c>
      <c r="BN79" s="10">
        <v>22.1</v>
      </c>
      <c r="BO79" s="10">
        <v>72.3</v>
      </c>
      <c r="BP79" s="10">
        <v>5</v>
      </c>
      <c r="BQ79" s="10">
        <v>0.6</v>
      </c>
      <c r="BR79" s="10">
        <v>0.1</v>
      </c>
      <c r="BS79" s="10">
        <v>0</v>
      </c>
      <c r="BT79" s="10">
        <v>28.6</v>
      </c>
      <c r="BU79" s="10">
        <v>28.5</v>
      </c>
      <c r="BV79" s="10">
        <v>0.5</v>
      </c>
      <c r="BW79" s="10">
        <v>0</v>
      </c>
      <c r="BX79" s="10">
        <v>0.1</v>
      </c>
      <c r="BY79" s="10">
        <v>21</v>
      </c>
      <c r="BZ79" s="10">
        <v>0</v>
      </c>
      <c r="CA79" s="10">
        <v>0</v>
      </c>
      <c r="CB79" s="10">
        <v>0</v>
      </c>
      <c r="CC79" s="10">
        <v>21.2</v>
      </c>
      <c r="CD79" s="10">
        <v>44.5</v>
      </c>
      <c r="CE79" s="10">
        <v>31.3</v>
      </c>
      <c r="CF79" s="10">
        <v>24.2</v>
      </c>
      <c r="CG79" s="10">
        <v>98.6</v>
      </c>
      <c r="CH79" s="10">
        <v>0.9</v>
      </c>
      <c r="CI79" s="10">
        <v>0.1</v>
      </c>
      <c r="CJ79" s="10">
        <v>0</v>
      </c>
      <c r="CK79" s="10">
        <v>0.1</v>
      </c>
      <c r="CL79" s="10">
        <v>0.3</v>
      </c>
      <c r="CM79" s="10">
        <v>99</v>
      </c>
      <c r="CN79" s="10">
        <v>39.299999999999997</v>
      </c>
      <c r="CO79" s="10">
        <v>13.1</v>
      </c>
      <c r="CP79" s="10">
        <v>2.1</v>
      </c>
      <c r="CQ79" s="10">
        <v>41.3</v>
      </c>
      <c r="CR79" s="10">
        <v>0.1</v>
      </c>
      <c r="CS79" s="10">
        <v>3.2</v>
      </c>
      <c r="CT79" s="10">
        <v>0</v>
      </c>
      <c r="CU79" s="10">
        <v>0</v>
      </c>
      <c r="CV79" s="10">
        <v>1</v>
      </c>
      <c r="CW79" s="10">
        <v>0.3</v>
      </c>
      <c r="CX79" s="10">
        <v>0.7</v>
      </c>
      <c r="CY79" s="10">
        <v>98</v>
      </c>
      <c r="CZ79" s="10">
        <v>1.4</v>
      </c>
      <c r="DA79" s="10">
        <v>0.6</v>
      </c>
      <c r="DB79" s="10">
        <v>42.1</v>
      </c>
      <c r="DC79" s="10">
        <v>56</v>
      </c>
      <c r="DD79" s="10">
        <v>2</v>
      </c>
      <c r="DE79" s="10">
        <v>2.4</v>
      </c>
      <c r="DF79" s="10">
        <v>0.2</v>
      </c>
      <c r="DG79" s="10">
        <v>0</v>
      </c>
      <c r="DH79" s="10">
        <v>0</v>
      </c>
      <c r="DI79" s="10">
        <v>25.9</v>
      </c>
      <c r="DJ79" s="10">
        <v>69.8</v>
      </c>
      <c r="DK79" s="10">
        <v>0.1</v>
      </c>
      <c r="DL79" s="10">
        <v>0.9</v>
      </c>
      <c r="DM79" s="10">
        <v>0</v>
      </c>
      <c r="DN79" s="10">
        <v>0.6</v>
      </c>
      <c r="DO79" s="10">
        <v>100</v>
      </c>
      <c r="DP79" s="10">
        <v>99</v>
      </c>
      <c r="DQ79" s="10">
        <v>97.6</v>
      </c>
      <c r="DR79" s="10">
        <v>1.4</v>
      </c>
      <c r="DS79" s="10">
        <v>0.4</v>
      </c>
      <c r="DT79" s="10">
        <v>0.1</v>
      </c>
      <c r="DU79" s="10">
        <v>0.3</v>
      </c>
      <c r="DV79" s="10">
        <v>0.6</v>
      </c>
      <c r="DW79" s="10">
        <v>50.3</v>
      </c>
      <c r="DX79" s="10">
        <v>47.7</v>
      </c>
      <c r="DY79" s="10">
        <v>77.5</v>
      </c>
      <c r="DZ79" s="10">
        <v>2.8</v>
      </c>
      <c r="EA79" s="10">
        <v>6.8</v>
      </c>
      <c r="EB79" s="10">
        <v>3.7</v>
      </c>
      <c r="EC79" s="10">
        <v>83.2</v>
      </c>
      <c r="ED79" s="10">
        <v>2.2999999999999998</v>
      </c>
      <c r="EE79" s="10">
        <v>13.2</v>
      </c>
      <c r="EF79" s="10">
        <v>20.7</v>
      </c>
      <c r="EG79" s="10">
        <v>3.9</v>
      </c>
      <c r="EH79" s="10">
        <v>4</v>
      </c>
      <c r="EI79" s="10">
        <v>4.5</v>
      </c>
      <c r="EJ79">
        <v>93.5</v>
      </c>
      <c r="EK79">
        <v>5.7</v>
      </c>
      <c r="EL79">
        <v>0.7</v>
      </c>
      <c r="EM79">
        <v>0.1</v>
      </c>
      <c r="EN79">
        <v>0.6</v>
      </c>
      <c r="EO79">
        <v>0.1</v>
      </c>
    </row>
    <row r="80" spans="1:145">
      <c r="A80" s="10">
        <v>29</v>
      </c>
      <c r="B80" s="10" t="s">
        <v>637</v>
      </c>
      <c r="C80" s="11" t="s">
        <v>87</v>
      </c>
      <c r="D80" s="10" t="s">
        <v>638</v>
      </c>
      <c r="E80" s="11" t="s">
        <v>88</v>
      </c>
      <c r="F80" s="12" t="s">
        <v>639</v>
      </c>
      <c r="G80" s="11" t="s">
        <v>89</v>
      </c>
      <c r="H80" s="11" t="s">
        <v>233</v>
      </c>
      <c r="I80" s="10" t="s">
        <v>711</v>
      </c>
      <c r="J80" s="10" t="s">
        <v>92</v>
      </c>
      <c r="K80" s="10">
        <v>100</v>
      </c>
      <c r="L80" s="10">
        <v>72.099999999999994</v>
      </c>
      <c r="M80" s="10">
        <v>27.4</v>
      </c>
      <c r="N80" s="10">
        <v>0.5</v>
      </c>
      <c r="O80" s="10">
        <v>99.1</v>
      </c>
      <c r="P80" s="10">
        <v>71.5</v>
      </c>
      <c r="Q80" s="10">
        <v>27.1</v>
      </c>
      <c r="R80" s="10">
        <v>0.5</v>
      </c>
      <c r="S80" s="10">
        <v>0.9</v>
      </c>
      <c r="T80" s="10">
        <v>0.5</v>
      </c>
      <c r="U80" s="10">
        <v>0.3</v>
      </c>
      <c r="V80" s="10">
        <v>0</v>
      </c>
      <c r="W80" s="10">
        <v>1</v>
      </c>
      <c r="X80" s="10">
        <v>0.6</v>
      </c>
      <c r="Y80" s="10">
        <v>0.9</v>
      </c>
      <c r="Z80" s="10">
        <v>0.4</v>
      </c>
      <c r="AA80" s="10">
        <v>0.2</v>
      </c>
      <c r="AB80" s="10">
        <v>3.4</v>
      </c>
      <c r="AC80" s="10">
        <v>27.1</v>
      </c>
      <c r="AD80" s="10">
        <v>66.400000000000006</v>
      </c>
      <c r="AE80" s="10">
        <v>0.1</v>
      </c>
      <c r="AF80" s="10">
        <v>0.2</v>
      </c>
      <c r="AG80" s="10">
        <v>0.2</v>
      </c>
      <c r="AH80" s="10">
        <v>1</v>
      </c>
      <c r="AI80" s="10">
        <v>0</v>
      </c>
      <c r="AJ80" s="10">
        <v>8.9</v>
      </c>
      <c r="AK80" s="10">
        <v>28.6</v>
      </c>
      <c r="AL80" s="10">
        <v>0.1</v>
      </c>
      <c r="AM80" s="10">
        <v>41.9</v>
      </c>
      <c r="AN80" s="10">
        <v>17.8</v>
      </c>
      <c r="AO80" s="10">
        <v>1.2</v>
      </c>
      <c r="AP80" s="10">
        <v>0.7</v>
      </c>
      <c r="AQ80" s="10">
        <v>0.1</v>
      </c>
      <c r="AR80" s="10">
        <v>0.1</v>
      </c>
      <c r="AS80" s="10">
        <v>1.3</v>
      </c>
      <c r="AT80" s="10">
        <v>38.200000000000003</v>
      </c>
      <c r="AU80" s="10">
        <v>58.7</v>
      </c>
      <c r="AV80" s="10">
        <v>0.9</v>
      </c>
      <c r="AW80" s="10">
        <v>8.6999999999999993</v>
      </c>
      <c r="AX80" s="10">
        <v>32.299999999999997</v>
      </c>
      <c r="AY80" s="10">
        <v>39.299999999999997</v>
      </c>
      <c r="AZ80" s="10">
        <v>14.7</v>
      </c>
      <c r="BA80" s="10">
        <v>3.4</v>
      </c>
      <c r="BB80" s="10">
        <v>1.1000000000000001</v>
      </c>
      <c r="BC80" s="10">
        <v>0.5</v>
      </c>
      <c r="BD80" s="10">
        <v>3.6</v>
      </c>
      <c r="BE80" s="10">
        <v>12.5</v>
      </c>
      <c r="BF80" s="10">
        <v>23.2</v>
      </c>
      <c r="BG80" s="10">
        <v>35.4</v>
      </c>
      <c r="BH80" s="10">
        <v>14.3</v>
      </c>
      <c r="BI80" s="10">
        <v>9.8000000000000007</v>
      </c>
      <c r="BJ80" s="10">
        <v>1.1000000000000001</v>
      </c>
      <c r="BK80" s="10">
        <v>31.2</v>
      </c>
      <c r="BL80" s="10">
        <v>67.3</v>
      </c>
      <c r="BM80" s="10">
        <v>1.4</v>
      </c>
      <c r="BN80" s="10">
        <v>13.9</v>
      </c>
      <c r="BO80" s="10">
        <v>78</v>
      </c>
      <c r="BP80" s="10">
        <v>7.1</v>
      </c>
      <c r="BQ80" s="10">
        <v>0.9</v>
      </c>
      <c r="BR80" s="10">
        <v>0.1</v>
      </c>
      <c r="BS80" s="10">
        <v>0</v>
      </c>
      <c r="BT80" s="10">
        <v>34.5</v>
      </c>
      <c r="BU80" s="10">
        <v>26.8</v>
      </c>
      <c r="BV80" s="10">
        <v>0.2</v>
      </c>
      <c r="BW80" s="10">
        <v>0.1</v>
      </c>
      <c r="BX80" s="10">
        <v>0.3</v>
      </c>
      <c r="BY80" s="10">
        <v>28.2</v>
      </c>
      <c r="BZ80" s="10">
        <v>0</v>
      </c>
      <c r="CA80" s="10">
        <v>0</v>
      </c>
      <c r="CB80" s="10">
        <v>0</v>
      </c>
      <c r="CC80" s="10">
        <v>9.9</v>
      </c>
      <c r="CD80" s="10">
        <v>56.3</v>
      </c>
      <c r="CE80" s="10">
        <v>33.6</v>
      </c>
      <c r="CF80" s="10">
        <v>10.1</v>
      </c>
      <c r="CG80" s="10">
        <v>98.5</v>
      </c>
      <c r="CH80" s="10">
        <v>1.2</v>
      </c>
      <c r="CI80" s="10">
        <v>0.1</v>
      </c>
      <c r="CJ80" s="10">
        <v>0</v>
      </c>
      <c r="CK80" s="10">
        <v>0</v>
      </c>
      <c r="CL80" s="10">
        <v>0.2</v>
      </c>
      <c r="CM80" s="10">
        <v>98.6</v>
      </c>
      <c r="CN80" s="10">
        <v>7.6</v>
      </c>
      <c r="CO80" s="10">
        <v>19.899999999999999</v>
      </c>
      <c r="CP80" s="10">
        <v>3.9</v>
      </c>
      <c r="CQ80" s="10">
        <v>67</v>
      </c>
      <c r="CR80" s="10">
        <v>0</v>
      </c>
      <c r="CS80" s="10">
        <v>0.1</v>
      </c>
      <c r="CT80" s="10">
        <v>0</v>
      </c>
      <c r="CU80" s="10">
        <v>0</v>
      </c>
      <c r="CV80" s="10">
        <v>1.4</v>
      </c>
      <c r="CW80" s="10">
        <v>0.1</v>
      </c>
      <c r="CX80" s="10">
        <v>1.3</v>
      </c>
      <c r="CY80" s="10">
        <v>98.5</v>
      </c>
      <c r="CZ80" s="10">
        <v>0.8</v>
      </c>
      <c r="DA80" s="10">
        <v>0.7</v>
      </c>
      <c r="DB80" s="10">
        <v>25.3</v>
      </c>
      <c r="DC80" s="10">
        <v>69.099999999999994</v>
      </c>
      <c r="DD80" s="10">
        <v>5.7</v>
      </c>
      <c r="DE80" s="10">
        <v>3.3</v>
      </c>
      <c r="DF80" s="10">
        <v>0.2</v>
      </c>
      <c r="DG80" s="10">
        <v>0</v>
      </c>
      <c r="DH80" s="10">
        <v>0</v>
      </c>
      <c r="DI80" s="10">
        <v>18.2</v>
      </c>
      <c r="DJ80" s="10">
        <v>77.599999999999994</v>
      </c>
      <c r="DK80" s="10">
        <v>0.1</v>
      </c>
      <c r="DL80" s="10">
        <v>0.2</v>
      </c>
      <c r="DM80" s="10">
        <v>0.1</v>
      </c>
      <c r="DN80" s="10">
        <v>0.3</v>
      </c>
      <c r="DO80" s="10">
        <v>100</v>
      </c>
      <c r="DP80" s="10">
        <v>99.2</v>
      </c>
      <c r="DQ80" s="10">
        <v>98.1</v>
      </c>
      <c r="DR80" s="10">
        <v>1.2</v>
      </c>
      <c r="DS80" s="10">
        <v>0.5</v>
      </c>
      <c r="DT80" s="10">
        <v>0.2</v>
      </c>
      <c r="DU80" s="10">
        <v>0.3</v>
      </c>
      <c r="DV80" s="10">
        <v>0.3</v>
      </c>
      <c r="DW80" s="10">
        <v>48.3</v>
      </c>
      <c r="DX80" s="10">
        <v>33.299999999999997</v>
      </c>
      <c r="DY80" s="10">
        <v>83.6</v>
      </c>
      <c r="DZ80" s="10">
        <v>5.5</v>
      </c>
      <c r="EA80" s="10">
        <v>9.6999999999999993</v>
      </c>
      <c r="EB80" s="10">
        <v>5.0999999999999996</v>
      </c>
      <c r="EC80" s="10">
        <v>79.3</v>
      </c>
      <c r="ED80" s="10">
        <v>5.4</v>
      </c>
      <c r="EE80" s="10">
        <v>15.3</v>
      </c>
      <c r="EF80" s="10">
        <v>32.4</v>
      </c>
      <c r="EG80" s="10">
        <v>8.6</v>
      </c>
      <c r="EH80" s="10">
        <v>8.6</v>
      </c>
      <c r="EI80" s="10">
        <v>3.3</v>
      </c>
      <c r="EJ80">
        <v>96</v>
      </c>
      <c r="EK80">
        <v>2.2999999999999998</v>
      </c>
      <c r="EL80">
        <v>0.4</v>
      </c>
      <c r="EM80">
        <v>0</v>
      </c>
      <c r="EN80">
        <v>0.4</v>
      </c>
      <c r="EO80">
        <v>1.3</v>
      </c>
    </row>
    <row r="81" spans="1:145">
      <c r="A81" s="10">
        <v>29</v>
      </c>
      <c r="B81" s="10" t="s">
        <v>637</v>
      </c>
      <c r="C81" s="11" t="s">
        <v>87</v>
      </c>
      <c r="D81" s="10" t="s">
        <v>638</v>
      </c>
      <c r="E81" s="11" t="s">
        <v>88</v>
      </c>
      <c r="F81" s="12" t="s">
        <v>639</v>
      </c>
      <c r="G81" s="11" t="s">
        <v>89</v>
      </c>
      <c r="H81" s="11" t="s">
        <v>235</v>
      </c>
      <c r="I81" s="10" t="s">
        <v>712</v>
      </c>
      <c r="J81" s="10" t="s">
        <v>92</v>
      </c>
      <c r="K81" s="10">
        <v>100</v>
      </c>
      <c r="L81" s="10">
        <v>72.7</v>
      </c>
      <c r="M81" s="10">
        <v>26.1</v>
      </c>
      <c r="N81" s="10">
        <v>1.2</v>
      </c>
      <c r="O81" s="10">
        <v>98.7</v>
      </c>
      <c r="P81" s="10">
        <v>72.5</v>
      </c>
      <c r="Q81" s="10">
        <v>25</v>
      </c>
      <c r="R81" s="10">
        <v>1.2</v>
      </c>
      <c r="S81" s="10">
        <v>1.3</v>
      </c>
      <c r="T81" s="10">
        <v>0.2</v>
      </c>
      <c r="U81" s="10">
        <v>1.1000000000000001</v>
      </c>
      <c r="V81" s="10">
        <v>0</v>
      </c>
      <c r="W81" s="10">
        <v>1.4</v>
      </c>
      <c r="X81" s="10">
        <v>1.5</v>
      </c>
      <c r="Y81" s="10">
        <v>0.9</v>
      </c>
      <c r="Z81" s="10">
        <v>0.5</v>
      </c>
      <c r="AA81" s="10">
        <v>0.2</v>
      </c>
      <c r="AB81" s="10">
        <v>2.2000000000000002</v>
      </c>
      <c r="AC81" s="10">
        <v>27.2</v>
      </c>
      <c r="AD81" s="10">
        <v>66</v>
      </c>
      <c r="AE81" s="10">
        <v>0.1</v>
      </c>
      <c r="AF81" s="10">
        <v>0.8</v>
      </c>
      <c r="AG81" s="10">
        <v>0.5</v>
      </c>
      <c r="AH81" s="10">
        <v>1.4</v>
      </c>
      <c r="AI81" s="10">
        <v>0</v>
      </c>
      <c r="AJ81" s="10">
        <v>4.0999999999999996</v>
      </c>
      <c r="AK81" s="10">
        <v>17.7</v>
      </c>
      <c r="AL81" s="10">
        <v>0.4</v>
      </c>
      <c r="AM81" s="10">
        <v>61.9</v>
      </c>
      <c r="AN81" s="10">
        <v>13</v>
      </c>
      <c r="AO81" s="10">
        <v>0.1</v>
      </c>
      <c r="AP81" s="10">
        <v>1.6</v>
      </c>
      <c r="AQ81" s="10">
        <v>0.1</v>
      </c>
      <c r="AR81" s="10">
        <v>0.6</v>
      </c>
      <c r="AS81" s="10">
        <v>1.5</v>
      </c>
      <c r="AT81" s="10">
        <v>38</v>
      </c>
      <c r="AU81" s="10">
        <v>57.3</v>
      </c>
      <c r="AV81" s="10">
        <v>0.8</v>
      </c>
      <c r="AW81" s="10">
        <v>12.4</v>
      </c>
      <c r="AX81" s="10">
        <v>40.1</v>
      </c>
      <c r="AY81" s="10">
        <v>24.4</v>
      </c>
      <c r="AZ81" s="10">
        <v>11.9</v>
      </c>
      <c r="BA81" s="10">
        <v>6.8</v>
      </c>
      <c r="BB81" s="10">
        <v>2.6</v>
      </c>
      <c r="BC81" s="10">
        <v>1.9</v>
      </c>
      <c r="BD81" s="10">
        <v>3.3</v>
      </c>
      <c r="BE81" s="10">
        <v>12.9</v>
      </c>
      <c r="BF81" s="10">
        <v>23.7</v>
      </c>
      <c r="BG81" s="10">
        <v>34</v>
      </c>
      <c r="BH81" s="10">
        <v>14.9</v>
      </c>
      <c r="BI81" s="10">
        <v>10.1</v>
      </c>
      <c r="BJ81" s="10">
        <v>1.1000000000000001</v>
      </c>
      <c r="BK81" s="10">
        <v>31.1</v>
      </c>
      <c r="BL81" s="10">
        <v>66.400000000000006</v>
      </c>
      <c r="BM81" s="10">
        <v>2.4</v>
      </c>
      <c r="BN81" s="10">
        <v>13</v>
      </c>
      <c r="BO81" s="10">
        <v>78.2</v>
      </c>
      <c r="BP81" s="10">
        <v>7.9</v>
      </c>
      <c r="BQ81" s="10">
        <v>0.8</v>
      </c>
      <c r="BR81" s="10">
        <v>0.1</v>
      </c>
      <c r="BS81" s="10">
        <v>0</v>
      </c>
      <c r="BT81" s="10">
        <v>64.7</v>
      </c>
      <c r="BU81" s="10">
        <v>10.3</v>
      </c>
      <c r="BV81" s="10">
        <v>0.3</v>
      </c>
      <c r="BW81" s="10">
        <v>0.2</v>
      </c>
      <c r="BX81" s="10">
        <v>0.2</v>
      </c>
      <c r="BY81" s="10">
        <v>20.3</v>
      </c>
      <c r="BZ81" s="10">
        <v>0.1</v>
      </c>
      <c r="CA81" s="10">
        <v>0</v>
      </c>
      <c r="CB81" s="10">
        <v>0</v>
      </c>
      <c r="CC81" s="10">
        <v>3.9</v>
      </c>
      <c r="CD81" s="10">
        <v>72.7</v>
      </c>
      <c r="CE81" s="10">
        <v>20.399999999999999</v>
      </c>
      <c r="CF81" s="10">
        <v>6.9</v>
      </c>
      <c r="CG81" s="10">
        <v>97.5</v>
      </c>
      <c r="CH81" s="10">
        <v>2.1</v>
      </c>
      <c r="CI81" s="10">
        <v>0.1</v>
      </c>
      <c r="CJ81" s="10">
        <v>0.1</v>
      </c>
      <c r="CK81" s="10">
        <v>0</v>
      </c>
      <c r="CL81" s="10">
        <v>0.2</v>
      </c>
      <c r="CM81" s="10">
        <v>98</v>
      </c>
      <c r="CN81" s="10">
        <v>58.3</v>
      </c>
      <c r="CO81" s="10">
        <v>3.5</v>
      </c>
      <c r="CP81" s="10">
        <v>0.2</v>
      </c>
      <c r="CQ81" s="10">
        <v>32.6</v>
      </c>
      <c r="CR81" s="10">
        <v>1.9</v>
      </c>
      <c r="CS81" s="10">
        <v>0.2</v>
      </c>
      <c r="CT81" s="10">
        <v>1.2</v>
      </c>
      <c r="CU81" s="10">
        <v>0.1</v>
      </c>
      <c r="CV81" s="10">
        <v>2</v>
      </c>
      <c r="CW81" s="10">
        <v>0.5</v>
      </c>
      <c r="CX81" s="10">
        <v>1.5</v>
      </c>
      <c r="CY81" s="10">
        <v>97.3</v>
      </c>
      <c r="CZ81" s="10">
        <v>2.1</v>
      </c>
      <c r="DA81" s="10">
        <v>0.6</v>
      </c>
      <c r="DB81" s="10">
        <v>68.2</v>
      </c>
      <c r="DC81" s="10">
        <v>26.6</v>
      </c>
      <c r="DD81" s="10">
        <v>5.2</v>
      </c>
      <c r="DE81" s="10">
        <v>3.9</v>
      </c>
      <c r="DF81" s="10">
        <v>0.2</v>
      </c>
      <c r="DG81" s="10">
        <v>0.1</v>
      </c>
      <c r="DH81" s="10">
        <v>0</v>
      </c>
      <c r="DI81" s="10">
        <v>17.2</v>
      </c>
      <c r="DJ81" s="10">
        <v>76</v>
      </c>
      <c r="DK81" s="10">
        <v>0.4</v>
      </c>
      <c r="DL81" s="10">
        <v>1.8</v>
      </c>
      <c r="DM81" s="10">
        <v>0</v>
      </c>
      <c r="DN81" s="10">
        <v>0.3</v>
      </c>
      <c r="DO81" s="10">
        <v>100</v>
      </c>
      <c r="DP81" s="10">
        <v>99.1</v>
      </c>
      <c r="DQ81" s="10">
        <v>98</v>
      </c>
      <c r="DR81" s="10">
        <v>1</v>
      </c>
      <c r="DS81" s="10">
        <v>0.6</v>
      </c>
      <c r="DT81" s="10">
        <v>0.5</v>
      </c>
      <c r="DU81" s="10">
        <v>0.1</v>
      </c>
      <c r="DV81" s="10">
        <v>0.3</v>
      </c>
      <c r="DW81" s="10">
        <v>56.2</v>
      </c>
      <c r="DX81" s="10">
        <v>45.3</v>
      </c>
      <c r="DY81" s="10">
        <v>84.5</v>
      </c>
      <c r="DZ81" s="10">
        <v>11.5</v>
      </c>
      <c r="EA81" s="10">
        <v>14.5</v>
      </c>
      <c r="EB81" s="10">
        <v>9.1999999999999993</v>
      </c>
      <c r="EC81" s="10">
        <v>71</v>
      </c>
      <c r="ED81" s="10">
        <v>12.3</v>
      </c>
      <c r="EE81" s="10">
        <v>18.7</v>
      </c>
      <c r="EF81" s="10">
        <v>39</v>
      </c>
      <c r="EG81" s="10">
        <v>16.2</v>
      </c>
      <c r="EH81" s="10">
        <v>17.5</v>
      </c>
      <c r="EI81" s="10">
        <v>2.2000000000000002</v>
      </c>
      <c r="EJ81">
        <v>95.3</v>
      </c>
      <c r="EK81">
        <v>3.5</v>
      </c>
      <c r="EL81">
        <v>1</v>
      </c>
      <c r="EM81">
        <v>0.1</v>
      </c>
      <c r="EN81">
        <v>1</v>
      </c>
      <c r="EO81">
        <v>0.2</v>
      </c>
    </row>
    <row r="82" spans="1:145">
      <c r="A82" s="10">
        <v>29</v>
      </c>
      <c r="B82" s="10" t="s">
        <v>637</v>
      </c>
      <c r="C82" s="11" t="s">
        <v>87</v>
      </c>
      <c r="D82" s="10" t="s">
        <v>638</v>
      </c>
      <c r="E82" s="11" t="s">
        <v>88</v>
      </c>
      <c r="F82" s="12" t="s">
        <v>639</v>
      </c>
      <c r="G82" s="11" t="s">
        <v>89</v>
      </c>
      <c r="H82" s="11" t="s">
        <v>237</v>
      </c>
      <c r="I82" s="10" t="s">
        <v>713</v>
      </c>
      <c r="J82" s="10" t="s">
        <v>92</v>
      </c>
      <c r="K82" s="10">
        <v>100</v>
      </c>
      <c r="L82" s="10">
        <v>72.099999999999994</v>
      </c>
      <c r="M82" s="10">
        <v>26.2</v>
      </c>
      <c r="N82" s="10">
        <v>1.7</v>
      </c>
      <c r="O82" s="10">
        <v>97.9</v>
      </c>
      <c r="P82" s="10">
        <v>71.7</v>
      </c>
      <c r="Q82" s="10">
        <v>24.6</v>
      </c>
      <c r="R82" s="10">
        <v>1.7</v>
      </c>
      <c r="S82" s="10">
        <v>2.1</v>
      </c>
      <c r="T82" s="10">
        <v>0.4</v>
      </c>
      <c r="U82" s="10">
        <v>1.7</v>
      </c>
      <c r="V82" s="10">
        <v>0</v>
      </c>
      <c r="W82" s="10">
        <v>1</v>
      </c>
      <c r="X82" s="10">
        <v>0.4</v>
      </c>
      <c r="Y82" s="10">
        <v>1.5</v>
      </c>
      <c r="Z82" s="10">
        <v>0.3</v>
      </c>
      <c r="AA82" s="10">
        <v>2.5</v>
      </c>
      <c r="AB82" s="10">
        <v>5.3</v>
      </c>
      <c r="AC82" s="10">
        <v>28.2</v>
      </c>
      <c r="AD82" s="10">
        <v>60.5</v>
      </c>
      <c r="AE82" s="10">
        <v>0.3</v>
      </c>
      <c r="AF82" s="10">
        <v>0.3</v>
      </c>
      <c r="AG82" s="10">
        <v>0.1</v>
      </c>
      <c r="AH82" s="10">
        <v>8.3000000000000007</v>
      </c>
      <c r="AI82" s="10">
        <v>0</v>
      </c>
      <c r="AJ82" s="10">
        <v>10.7</v>
      </c>
      <c r="AK82" s="10">
        <v>13.5</v>
      </c>
      <c r="AL82" s="10">
        <v>0.4</v>
      </c>
      <c r="AM82" s="10">
        <v>48.5</v>
      </c>
      <c r="AN82" s="10">
        <v>18.100000000000001</v>
      </c>
      <c r="AO82" s="10">
        <v>0.1</v>
      </c>
      <c r="AP82" s="10">
        <v>1</v>
      </c>
      <c r="AQ82" s="10">
        <v>0</v>
      </c>
      <c r="AR82" s="10">
        <v>0.3</v>
      </c>
      <c r="AS82" s="10">
        <v>0.2</v>
      </c>
      <c r="AT82" s="10">
        <v>47.1</v>
      </c>
      <c r="AU82" s="10">
        <v>51.2</v>
      </c>
      <c r="AV82" s="10">
        <v>0.1</v>
      </c>
      <c r="AW82" s="10">
        <v>10.8</v>
      </c>
      <c r="AX82" s="10">
        <v>47.9</v>
      </c>
      <c r="AY82" s="10">
        <v>21.2</v>
      </c>
      <c r="AZ82" s="10">
        <v>15.7</v>
      </c>
      <c r="BA82" s="10">
        <v>2.8</v>
      </c>
      <c r="BB82" s="10">
        <v>0.9</v>
      </c>
      <c r="BC82" s="10">
        <v>0.8</v>
      </c>
      <c r="BD82" s="10">
        <v>4</v>
      </c>
      <c r="BE82" s="10">
        <v>12.4</v>
      </c>
      <c r="BF82" s="10">
        <v>21.7</v>
      </c>
      <c r="BG82" s="10">
        <v>32</v>
      </c>
      <c r="BH82" s="10">
        <v>16.100000000000001</v>
      </c>
      <c r="BI82" s="10">
        <v>11.9</v>
      </c>
      <c r="BJ82" s="10">
        <v>1.8</v>
      </c>
      <c r="BK82" s="10">
        <v>36.5</v>
      </c>
      <c r="BL82" s="10">
        <v>60.4</v>
      </c>
      <c r="BM82" s="10">
        <v>3</v>
      </c>
      <c r="BN82" s="10">
        <v>14</v>
      </c>
      <c r="BO82" s="10">
        <v>77.8</v>
      </c>
      <c r="BP82" s="10">
        <v>7.2</v>
      </c>
      <c r="BQ82" s="10">
        <v>0.9</v>
      </c>
      <c r="BR82" s="10">
        <v>0.1</v>
      </c>
      <c r="BS82" s="10">
        <v>0</v>
      </c>
      <c r="BT82" s="10">
        <v>98</v>
      </c>
      <c r="BU82" s="10">
        <v>0.5</v>
      </c>
      <c r="BV82" s="10">
        <v>0</v>
      </c>
      <c r="BW82" s="10">
        <v>0</v>
      </c>
      <c r="BX82" s="10">
        <v>0.1</v>
      </c>
      <c r="BY82" s="10">
        <v>1</v>
      </c>
      <c r="BZ82" s="10">
        <v>0</v>
      </c>
      <c r="CA82" s="10">
        <v>0</v>
      </c>
      <c r="CB82" s="10">
        <v>0</v>
      </c>
      <c r="CC82" s="10">
        <v>0.3</v>
      </c>
      <c r="CD82" s="10">
        <v>97.3</v>
      </c>
      <c r="CE82" s="10">
        <v>2.5</v>
      </c>
      <c r="CF82" s="10">
        <v>0.2</v>
      </c>
      <c r="CG82" s="10">
        <v>99.6</v>
      </c>
      <c r="CH82" s="10">
        <v>0.2</v>
      </c>
      <c r="CI82" s="10">
        <v>0</v>
      </c>
      <c r="CJ82" s="10">
        <v>0.1</v>
      </c>
      <c r="CK82" s="10">
        <v>0</v>
      </c>
      <c r="CL82" s="10">
        <v>0</v>
      </c>
      <c r="CM82" s="10">
        <v>99.8</v>
      </c>
      <c r="CN82" s="10">
        <v>99.2</v>
      </c>
      <c r="CO82" s="10">
        <v>0.3</v>
      </c>
      <c r="CP82" s="10">
        <v>0.1</v>
      </c>
      <c r="CQ82" s="10">
        <v>0.1</v>
      </c>
      <c r="CR82" s="10">
        <v>0</v>
      </c>
      <c r="CS82" s="10">
        <v>0</v>
      </c>
      <c r="CT82" s="10">
        <v>0.1</v>
      </c>
      <c r="CU82" s="10">
        <v>0</v>
      </c>
      <c r="CV82" s="10">
        <v>0.2</v>
      </c>
      <c r="CW82" s="10">
        <v>0</v>
      </c>
      <c r="CX82" s="10">
        <v>0.1</v>
      </c>
      <c r="CY82" s="10">
        <v>99.6</v>
      </c>
      <c r="CZ82" s="10">
        <v>0.3</v>
      </c>
      <c r="DA82" s="10">
        <v>0.1</v>
      </c>
      <c r="DB82" s="10">
        <v>98.2</v>
      </c>
      <c r="DC82" s="10">
        <v>1.7</v>
      </c>
      <c r="DD82" s="10">
        <v>0.1</v>
      </c>
      <c r="DE82" s="10">
        <v>4.0999999999999996</v>
      </c>
      <c r="DF82" s="10">
        <v>0.1</v>
      </c>
      <c r="DG82" s="10">
        <v>0.1</v>
      </c>
      <c r="DH82" s="10">
        <v>0</v>
      </c>
      <c r="DI82" s="10">
        <v>21.7</v>
      </c>
      <c r="DJ82" s="10">
        <v>72.3</v>
      </c>
      <c r="DK82" s="10">
        <v>0.1</v>
      </c>
      <c r="DL82" s="10">
        <v>1</v>
      </c>
      <c r="DM82" s="10">
        <v>0.1</v>
      </c>
      <c r="DN82" s="10">
        <v>0.5</v>
      </c>
      <c r="DO82" s="10">
        <v>100</v>
      </c>
      <c r="DP82" s="10">
        <v>99.4</v>
      </c>
      <c r="DQ82" s="10">
        <v>98.9</v>
      </c>
      <c r="DR82" s="10">
        <v>0.5</v>
      </c>
      <c r="DS82" s="10">
        <v>0.1</v>
      </c>
      <c r="DT82" s="10">
        <v>0</v>
      </c>
      <c r="DU82" s="10">
        <v>0.1</v>
      </c>
      <c r="DV82" s="10">
        <v>0.5</v>
      </c>
      <c r="DW82" s="10">
        <v>54</v>
      </c>
      <c r="DX82" s="10">
        <v>38.5</v>
      </c>
      <c r="DY82" s="10">
        <v>85.3</v>
      </c>
      <c r="DZ82" s="10">
        <v>14.2</v>
      </c>
      <c r="EA82" s="10">
        <v>17.2</v>
      </c>
      <c r="EB82" s="10">
        <v>9.8000000000000007</v>
      </c>
      <c r="EC82" s="10">
        <v>70.900000000000006</v>
      </c>
      <c r="ED82" s="10">
        <v>11</v>
      </c>
      <c r="EE82" s="10">
        <v>19</v>
      </c>
      <c r="EF82" s="10">
        <v>36.799999999999997</v>
      </c>
      <c r="EG82" s="10">
        <v>12.8</v>
      </c>
      <c r="EH82" s="10">
        <v>19</v>
      </c>
      <c r="EI82" s="10">
        <v>2.1</v>
      </c>
      <c r="EJ82">
        <v>89.8</v>
      </c>
      <c r="EK82">
        <v>9.5</v>
      </c>
      <c r="EL82">
        <v>0.3</v>
      </c>
      <c r="EM82">
        <v>0.1</v>
      </c>
      <c r="EN82">
        <v>0.1</v>
      </c>
      <c r="EO82">
        <v>0.4</v>
      </c>
    </row>
    <row r="83" spans="1:145">
      <c r="A83" s="10">
        <v>29</v>
      </c>
      <c r="B83" s="10" t="s">
        <v>637</v>
      </c>
      <c r="C83" s="11" t="s">
        <v>87</v>
      </c>
      <c r="D83" s="10" t="s">
        <v>638</v>
      </c>
      <c r="E83" s="11" t="s">
        <v>88</v>
      </c>
      <c r="F83" s="12" t="s">
        <v>639</v>
      </c>
      <c r="G83" s="11" t="s">
        <v>89</v>
      </c>
      <c r="H83" s="11" t="s">
        <v>239</v>
      </c>
      <c r="I83" s="10" t="s">
        <v>714</v>
      </c>
      <c r="J83" s="10" t="s">
        <v>92</v>
      </c>
      <c r="K83" s="10">
        <v>100</v>
      </c>
      <c r="L83" s="10">
        <v>77.8</v>
      </c>
      <c r="M83" s="10">
        <v>21</v>
      </c>
      <c r="N83" s="10">
        <v>1.2</v>
      </c>
      <c r="O83" s="10">
        <v>99.1</v>
      </c>
      <c r="P83" s="10">
        <v>77.5</v>
      </c>
      <c r="Q83" s="10">
        <v>20.5</v>
      </c>
      <c r="R83" s="10">
        <v>1.2</v>
      </c>
      <c r="S83" s="10">
        <v>0.9</v>
      </c>
      <c r="T83" s="10">
        <v>0.3</v>
      </c>
      <c r="U83" s="10">
        <v>0.5</v>
      </c>
      <c r="V83" s="10">
        <v>0</v>
      </c>
      <c r="W83" s="10">
        <v>0.9</v>
      </c>
      <c r="X83" s="10">
        <v>0.5</v>
      </c>
      <c r="Y83" s="10">
        <v>0.8</v>
      </c>
      <c r="Z83" s="10">
        <v>0.4</v>
      </c>
      <c r="AA83" s="10">
        <v>0.4</v>
      </c>
      <c r="AB83" s="10">
        <v>2.2999999999999998</v>
      </c>
      <c r="AC83" s="10">
        <v>20.3</v>
      </c>
      <c r="AD83" s="10">
        <v>73.900000000000006</v>
      </c>
      <c r="AE83" s="10">
        <v>0.6</v>
      </c>
      <c r="AF83" s="10">
        <v>0.4</v>
      </c>
      <c r="AG83" s="10">
        <v>0.2</v>
      </c>
      <c r="AH83" s="10">
        <v>2.9</v>
      </c>
      <c r="AI83" s="10">
        <v>0</v>
      </c>
      <c r="AJ83" s="10">
        <v>4.7</v>
      </c>
      <c r="AK83" s="10">
        <v>16.399999999999999</v>
      </c>
      <c r="AL83" s="10">
        <v>0.7</v>
      </c>
      <c r="AM83" s="10">
        <v>35</v>
      </c>
      <c r="AN83" s="10">
        <v>39</v>
      </c>
      <c r="AO83" s="10">
        <v>0.6</v>
      </c>
      <c r="AP83" s="10">
        <v>1</v>
      </c>
      <c r="AQ83" s="10">
        <v>0</v>
      </c>
      <c r="AR83" s="10">
        <v>0.1</v>
      </c>
      <c r="AS83" s="10">
        <v>0.4</v>
      </c>
      <c r="AT83" s="10">
        <v>32.200000000000003</v>
      </c>
      <c r="AU83" s="10">
        <v>65.7</v>
      </c>
      <c r="AV83" s="10">
        <v>0.5</v>
      </c>
      <c r="AW83" s="10">
        <v>3.2</v>
      </c>
      <c r="AX83" s="10">
        <v>30.2</v>
      </c>
      <c r="AY83" s="10">
        <v>34.700000000000003</v>
      </c>
      <c r="AZ83" s="10">
        <v>22</v>
      </c>
      <c r="BA83" s="10">
        <v>6.6</v>
      </c>
      <c r="BB83" s="10">
        <v>2.2000000000000002</v>
      </c>
      <c r="BC83" s="10">
        <v>1.2</v>
      </c>
      <c r="BD83" s="10">
        <v>3.4</v>
      </c>
      <c r="BE83" s="10">
        <v>12.6</v>
      </c>
      <c r="BF83" s="10">
        <v>23.1</v>
      </c>
      <c r="BG83" s="10">
        <v>32.200000000000003</v>
      </c>
      <c r="BH83" s="10">
        <v>15.1</v>
      </c>
      <c r="BI83" s="10">
        <v>11.3</v>
      </c>
      <c r="BJ83" s="10">
        <v>2.4</v>
      </c>
      <c r="BK83" s="10">
        <v>33.700000000000003</v>
      </c>
      <c r="BL83" s="10">
        <v>64.3</v>
      </c>
      <c r="BM83" s="10">
        <v>2</v>
      </c>
      <c r="BN83" s="10">
        <v>11.8</v>
      </c>
      <c r="BO83" s="10">
        <v>76.599999999999994</v>
      </c>
      <c r="BP83" s="10">
        <v>9.6999999999999993</v>
      </c>
      <c r="BQ83" s="10">
        <v>1.6</v>
      </c>
      <c r="BR83" s="10">
        <v>0.3</v>
      </c>
      <c r="BS83" s="10">
        <v>0</v>
      </c>
      <c r="BT83" s="10">
        <v>96</v>
      </c>
      <c r="BU83" s="10">
        <v>1.6</v>
      </c>
      <c r="BV83" s="10">
        <v>0</v>
      </c>
      <c r="BW83" s="10">
        <v>0.1</v>
      </c>
      <c r="BX83" s="10">
        <v>0.1</v>
      </c>
      <c r="BY83" s="10">
        <v>1.7</v>
      </c>
      <c r="BZ83" s="10">
        <v>0.1</v>
      </c>
      <c r="CA83" s="10">
        <v>0</v>
      </c>
      <c r="CB83" s="10">
        <v>0</v>
      </c>
      <c r="CC83" s="10">
        <v>0.3</v>
      </c>
      <c r="CD83" s="10">
        <v>97.6</v>
      </c>
      <c r="CE83" s="10">
        <v>1.6</v>
      </c>
      <c r="CF83" s="10">
        <v>0.9</v>
      </c>
      <c r="CG83" s="10">
        <v>98.7</v>
      </c>
      <c r="CH83" s="10">
        <v>0.9</v>
      </c>
      <c r="CI83" s="10">
        <v>0.2</v>
      </c>
      <c r="CJ83" s="10">
        <v>0.1</v>
      </c>
      <c r="CK83" s="10">
        <v>0</v>
      </c>
      <c r="CL83" s="10">
        <v>0.1</v>
      </c>
      <c r="CM83" s="10">
        <v>99.3</v>
      </c>
      <c r="CN83" s="10">
        <v>97.3</v>
      </c>
      <c r="CO83" s="10">
        <v>1.1000000000000001</v>
      </c>
      <c r="CP83" s="10">
        <v>0</v>
      </c>
      <c r="CQ83" s="10">
        <v>0.2</v>
      </c>
      <c r="CR83" s="10">
        <v>0</v>
      </c>
      <c r="CS83" s="10">
        <v>0.1</v>
      </c>
      <c r="CT83" s="10">
        <v>0</v>
      </c>
      <c r="CU83" s="10">
        <v>0.5</v>
      </c>
      <c r="CV83" s="10">
        <v>0.7</v>
      </c>
      <c r="CW83" s="10">
        <v>0.3</v>
      </c>
      <c r="CX83" s="10">
        <v>0.5</v>
      </c>
      <c r="CY83" s="10">
        <v>99.3</v>
      </c>
      <c r="CZ83" s="10">
        <v>0.5</v>
      </c>
      <c r="DA83" s="10">
        <v>0.2</v>
      </c>
      <c r="DB83" s="10">
        <v>98.9</v>
      </c>
      <c r="DC83" s="10">
        <v>0.5</v>
      </c>
      <c r="DD83" s="10">
        <v>0.6</v>
      </c>
      <c r="DE83" s="10">
        <v>2.2000000000000002</v>
      </c>
      <c r="DF83" s="10">
        <v>0.1</v>
      </c>
      <c r="DG83" s="10">
        <v>0.1</v>
      </c>
      <c r="DH83" s="10">
        <v>0</v>
      </c>
      <c r="DI83" s="10">
        <v>13.4</v>
      </c>
      <c r="DJ83" s="10">
        <v>82.7</v>
      </c>
      <c r="DK83" s="10">
        <v>0.3</v>
      </c>
      <c r="DL83" s="10">
        <v>0.6</v>
      </c>
      <c r="DM83" s="10">
        <v>0</v>
      </c>
      <c r="DN83" s="10">
        <v>0.5</v>
      </c>
      <c r="DO83" s="10">
        <v>100</v>
      </c>
      <c r="DP83" s="10">
        <v>99.3</v>
      </c>
      <c r="DQ83" s="10">
        <v>98.5</v>
      </c>
      <c r="DR83" s="10">
        <v>0.8</v>
      </c>
      <c r="DS83" s="10">
        <v>0.2</v>
      </c>
      <c r="DT83" s="10">
        <v>0.1</v>
      </c>
      <c r="DU83" s="10">
        <v>0.1</v>
      </c>
      <c r="DV83" s="10">
        <v>0.5</v>
      </c>
      <c r="DW83" s="10">
        <v>68.400000000000006</v>
      </c>
      <c r="DX83" s="10">
        <v>37.799999999999997</v>
      </c>
      <c r="DY83" s="10">
        <v>88.9</v>
      </c>
      <c r="DZ83" s="10">
        <v>18.5</v>
      </c>
      <c r="EA83" s="10">
        <v>17.899999999999999</v>
      </c>
      <c r="EB83" s="10">
        <v>7.4</v>
      </c>
      <c r="EC83" s="10">
        <v>67.3</v>
      </c>
      <c r="ED83" s="10">
        <v>18.7</v>
      </c>
      <c r="EE83" s="10">
        <v>21.8</v>
      </c>
      <c r="EF83" s="10">
        <v>50.8</v>
      </c>
      <c r="EG83" s="10">
        <v>19.5</v>
      </c>
      <c r="EH83" s="10">
        <v>27.2</v>
      </c>
      <c r="EI83" s="10">
        <v>2</v>
      </c>
      <c r="EJ83">
        <v>94.5</v>
      </c>
      <c r="EK83">
        <v>4.2</v>
      </c>
      <c r="EL83">
        <v>0.3</v>
      </c>
      <c r="EM83">
        <v>0.1</v>
      </c>
      <c r="EN83">
        <v>0.2</v>
      </c>
      <c r="EO83">
        <v>0.9</v>
      </c>
    </row>
    <row r="84" spans="1:145">
      <c r="A84" s="10">
        <v>29</v>
      </c>
      <c r="B84" s="10" t="s">
        <v>637</v>
      </c>
      <c r="C84" s="11" t="s">
        <v>87</v>
      </c>
      <c r="D84" s="10" t="s">
        <v>638</v>
      </c>
      <c r="E84" s="11" t="s">
        <v>88</v>
      </c>
      <c r="F84" s="12" t="s">
        <v>639</v>
      </c>
      <c r="G84" s="11" t="s">
        <v>89</v>
      </c>
      <c r="H84" s="11" t="s">
        <v>241</v>
      </c>
      <c r="I84" s="10" t="s">
        <v>715</v>
      </c>
      <c r="J84" s="10" t="s">
        <v>92</v>
      </c>
      <c r="K84" s="10">
        <v>100</v>
      </c>
      <c r="L84" s="10">
        <v>81</v>
      </c>
      <c r="M84" s="10">
        <v>18.5</v>
      </c>
      <c r="N84" s="10">
        <v>0.5</v>
      </c>
      <c r="O84" s="10">
        <v>99.2</v>
      </c>
      <c r="P84" s="10">
        <v>80.400000000000006</v>
      </c>
      <c r="Q84" s="10">
        <v>18.3</v>
      </c>
      <c r="R84" s="10">
        <v>0.5</v>
      </c>
      <c r="S84" s="10">
        <v>0.8</v>
      </c>
      <c r="T84" s="10">
        <v>0.6</v>
      </c>
      <c r="U84" s="10">
        <v>0.2</v>
      </c>
      <c r="V84" s="10">
        <v>0</v>
      </c>
      <c r="W84" s="10">
        <v>0.2</v>
      </c>
      <c r="X84" s="10">
        <v>0.2</v>
      </c>
      <c r="Y84" s="10">
        <v>0.8</v>
      </c>
      <c r="Z84" s="10">
        <v>0.8</v>
      </c>
      <c r="AA84" s="10">
        <v>0.3</v>
      </c>
      <c r="AB84" s="10">
        <v>1.6</v>
      </c>
      <c r="AC84" s="10">
        <v>9</v>
      </c>
      <c r="AD84" s="10">
        <v>86.9</v>
      </c>
      <c r="AE84" s="10">
        <v>0.1</v>
      </c>
      <c r="AF84" s="10">
        <v>0.1</v>
      </c>
      <c r="AG84" s="10">
        <v>0</v>
      </c>
      <c r="AH84" s="10">
        <v>0.8</v>
      </c>
      <c r="AI84" s="10">
        <v>0</v>
      </c>
      <c r="AJ84" s="10">
        <v>4.4000000000000004</v>
      </c>
      <c r="AK84" s="10">
        <v>10.1</v>
      </c>
      <c r="AL84" s="10">
        <v>0</v>
      </c>
      <c r="AM84" s="10">
        <v>70.400000000000006</v>
      </c>
      <c r="AN84" s="10">
        <v>13.9</v>
      </c>
      <c r="AO84" s="10">
        <v>0.2</v>
      </c>
      <c r="AP84" s="10">
        <v>0.1</v>
      </c>
      <c r="AQ84" s="10">
        <v>0.1</v>
      </c>
      <c r="AR84" s="10">
        <v>0.1</v>
      </c>
      <c r="AS84" s="10">
        <v>2.1</v>
      </c>
      <c r="AT84" s="10">
        <v>37.5</v>
      </c>
      <c r="AU84" s="10">
        <v>58.9</v>
      </c>
      <c r="AV84" s="10">
        <v>1.2</v>
      </c>
      <c r="AW84" s="10">
        <v>2.9</v>
      </c>
      <c r="AX84" s="10">
        <v>26.5</v>
      </c>
      <c r="AY84" s="10">
        <v>38</v>
      </c>
      <c r="AZ84" s="10">
        <v>23.4</v>
      </c>
      <c r="BA84" s="10">
        <v>6</v>
      </c>
      <c r="BB84" s="10">
        <v>1.9</v>
      </c>
      <c r="BC84" s="10">
        <v>1.4</v>
      </c>
      <c r="BD84" s="10">
        <v>4.5</v>
      </c>
      <c r="BE84" s="10">
        <v>12.5</v>
      </c>
      <c r="BF84" s="10">
        <v>25</v>
      </c>
      <c r="BG84" s="10">
        <v>30.8</v>
      </c>
      <c r="BH84" s="10">
        <v>14.1</v>
      </c>
      <c r="BI84" s="10">
        <v>10.3</v>
      </c>
      <c r="BJ84" s="10">
        <v>2.8</v>
      </c>
      <c r="BK84" s="10">
        <v>34.200000000000003</v>
      </c>
      <c r="BL84" s="10">
        <v>61.2</v>
      </c>
      <c r="BM84" s="10">
        <v>4.5999999999999996</v>
      </c>
      <c r="BN84" s="10">
        <v>16.399999999999999</v>
      </c>
      <c r="BO84" s="10">
        <v>71.900000000000006</v>
      </c>
      <c r="BP84" s="10">
        <v>9.4</v>
      </c>
      <c r="BQ84" s="10">
        <v>1.6</v>
      </c>
      <c r="BR84" s="10">
        <v>0.4</v>
      </c>
      <c r="BS84" s="10">
        <v>0.2</v>
      </c>
      <c r="BT84" s="10">
        <v>97.4</v>
      </c>
      <c r="BU84" s="10">
        <v>1.1000000000000001</v>
      </c>
      <c r="BV84" s="10">
        <v>0.1</v>
      </c>
      <c r="BW84" s="10">
        <v>0.1</v>
      </c>
      <c r="BX84" s="10">
        <v>0.1</v>
      </c>
      <c r="BY84" s="10">
        <v>0.9</v>
      </c>
      <c r="BZ84" s="10">
        <v>0</v>
      </c>
      <c r="CA84" s="10">
        <v>0</v>
      </c>
      <c r="CB84" s="10">
        <v>0</v>
      </c>
      <c r="CC84" s="10">
        <v>0.2</v>
      </c>
      <c r="CD84" s="10">
        <v>96.9</v>
      </c>
      <c r="CE84" s="10">
        <v>3</v>
      </c>
      <c r="CF84" s="10">
        <v>0.1</v>
      </c>
      <c r="CG84" s="10">
        <v>99.7</v>
      </c>
      <c r="CH84" s="10">
        <v>0.1</v>
      </c>
      <c r="CI84" s="10">
        <v>0.2</v>
      </c>
      <c r="CJ84" s="10">
        <v>0</v>
      </c>
      <c r="CK84" s="10">
        <v>0</v>
      </c>
      <c r="CL84" s="10">
        <v>0</v>
      </c>
      <c r="CM84" s="10">
        <v>99.3</v>
      </c>
      <c r="CN84" s="10">
        <v>98.9</v>
      </c>
      <c r="CO84" s="10">
        <v>0.1</v>
      </c>
      <c r="CP84" s="10">
        <v>0.2</v>
      </c>
      <c r="CQ84" s="10">
        <v>0.1</v>
      </c>
      <c r="CR84" s="10">
        <v>0</v>
      </c>
      <c r="CS84" s="10">
        <v>0</v>
      </c>
      <c r="CT84" s="10">
        <v>0</v>
      </c>
      <c r="CU84" s="10">
        <v>0</v>
      </c>
      <c r="CV84" s="10">
        <v>0.7</v>
      </c>
      <c r="CW84" s="10">
        <v>0.6</v>
      </c>
      <c r="CX84" s="10">
        <v>0.1</v>
      </c>
      <c r="CY84" s="10">
        <v>99.9</v>
      </c>
      <c r="CZ84" s="10">
        <v>0.1</v>
      </c>
      <c r="DA84" s="10">
        <v>0</v>
      </c>
      <c r="DB84" s="10">
        <v>99.9</v>
      </c>
      <c r="DC84" s="10">
        <v>0.1</v>
      </c>
      <c r="DD84" s="10">
        <v>0</v>
      </c>
      <c r="DE84" s="10">
        <v>2.8</v>
      </c>
      <c r="DF84" s="10">
        <v>0.1</v>
      </c>
      <c r="DG84" s="10">
        <v>0.1</v>
      </c>
      <c r="DH84" s="10">
        <v>0</v>
      </c>
      <c r="DI84" s="10">
        <v>4.8</v>
      </c>
      <c r="DJ84" s="10">
        <v>90.9</v>
      </c>
      <c r="DK84" s="10">
        <v>0.3</v>
      </c>
      <c r="DL84" s="10">
        <v>0.1</v>
      </c>
      <c r="DM84" s="10">
        <v>0</v>
      </c>
      <c r="DN84" s="10">
        <v>0.8</v>
      </c>
      <c r="DO84" s="10">
        <v>100</v>
      </c>
      <c r="DP84" s="10">
        <v>99.2</v>
      </c>
      <c r="DQ84" s="10">
        <v>98.7</v>
      </c>
      <c r="DR84" s="10">
        <v>0.5</v>
      </c>
      <c r="DS84" s="10">
        <v>0</v>
      </c>
      <c r="DT84" s="10">
        <v>0</v>
      </c>
      <c r="DU84" s="10">
        <v>0</v>
      </c>
      <c r="DV84" s="10">
        <v>0.8</v>
      </c>
      <c r="DW84" s="10">
        <v>88</v>
      </c>
      <c r="DX84" s="10">
        <v>48.5</v>
      </c>
      <c r="DY84" s="10">
        <v>92.4</v>
      </c>
      <c r="DZ84" s="10">
        <v>22.7</v>
      </c>
      <c r="EA84" s="10">
        <v>21.8</v>
      </c>
      <c r="EB84" s="10">
        <v>11.3</v>
      </c>
      <c r="EC84" s="10">
        <v>62.6</v>
      </c>
      <c r="ED84" s="10">
        <v>22.7</v>
      </c>
      <c r="EE84" s="10">
        <v>17.8</v>
      </c>
      <c r="EF84" s="10">
        <v>55.2</v>
      </c>
      <c r="EG84" s="10">
        <v>17.399999999999999</v>
      </c>
      <c r="EH84" s="10">
        <v>30.2</v>
      </c>
      <c r="EI84" s="10">
        <v>0.7</v>
      </c>
      <c r="EJ84">
        <v>98.5</v>
      </c>
      <c r="EK84">
        <v>1.2</v>
      </c>
      <c r="EL84">
        <v>0</v>
      </c>
      <c r="EM84">
        <v>0</v>
      </c>
      <c r="EN84">
        <v>0</v>
      </c>
      <c r="EO84">
        <v>0.2</v>
      </c>
    </row>
    <row r="85" spans="1:145">
      <c r="A85" s="10">
        <v>29</v>
      </c>
      <c r="B85" s="10" t="s">
        <v>637</v>
      </c>
      <c r="C85" s="11" t="s">
        <v>87</v>
      </c>
      <c r="D85" s="10" t="s">
        <v>638</v>
      </c>
      <c r="E85" s="11" t="s">
        <v>88</v>
      </c>
      <c r="F85" s="12" t="s">
        <v>639</v>
      </c>
      <c r="G85" s="11" t="s">
        <v>89</v>
      </c>
      <c r="H85" s="11" t="s">
        <v>243</v>
      </c>
      <c r="I85" s="10" t="s">
        <v>716</v>
      </c>
      <c r="J85" s="10" t="s">
        <v>92</v>
      </c>
      <c r="K85" s="10">
        <v>100</v>
      </c>
      <c r="L85" s="10">
        <v>81.599999999999994</v>
      </c>
      <c r="M85" s="10">
        <v>17.600000000000001</v>
      </c>
      <c r="N85" s="10">
        <v>0.8</v>
      </c>
      <c r="O85" s="10">
        <v>99</v>
      </c>
      <c r="P85" s="10">
        <v>80.900000000000006</v>
      </c>
      <c r="Q85" s="10">
        <v>17.2</v>
      </c>
      <c r="R85" s="10">
        <v>0.8</v>
      </c>
      <c r="S85" s="10">
        <v>1</v>
      </c>
      <c r="T85" s="10">
        <v>0.6</v>
      </c>
      <c r="U85" s="10">
        <v>0.3</v>
      </c>
      <c r="V85" s="10">
        <v>0</v>
      </c>
      <c r="W85" s="10">
        <v>1</v>
      </c>
      <c r="X85" s="10">
        <v>0.5</v>
      </c>
      <c r="Y85" s="10">
        <v>1.1000000000000001</v>
      </c>
      <c r="Z85" s="10">
        <v>1.7</v>
      </c>
      <c r="AA85" s="10">
        <v>0.4</v>
      </c>
      <c r="AB85" s="10">
        <v>4.4000000000000004</v>
      </c>
      <c r="AC85" s="10">
        <v>17.399999999999999</v>
      </c>
      <c r="AD85" s="10">
        <v>73.400000000000006</v>
      </c>
      <c r="AE85" s="10">
        <v>0.2</v>
      </c>
      <c r="AF85" s="10">
        <v>0.2</v>
      </c>
      <c r="AG85" s="10">
        <v>0.1</v>
      </c>
      <c r="AH85" s="10">
        <v>4.5999999999999996</v>
      </c>
      <c r="AI85" s="10">
        <v>0.1</v>
      </c>
      <c r="AJ85" s="10">
        <v>8.6</v>
      </c>
      <c r="AK85" s="10">
        <v>5.5</v>
      </c>
      <c r="AL85" s="10">
        <v>0.4</v>
      </c>
      <c r="AM85" s="10">
        <v>26.6</v>
      </c>
      <c r="AN85" s="10">
        <v>53.7</v>
      </c>
      <c r="AO85" s="10">
        <v>0.2</v>
      </c>
      <c r="AP85" s="10">
        <v>0.3</v>
      </c>
      <c r="AQ85" s="10">
        <v>0</v>
      </c>
      <c r="AR85" s="10">
        <v>0.4</v>
      </c>
      <c r="AS85" s="10">
        <v>1.1000000000000001</v>
      </c>
      <c r="AT85" s="10">
        <v>38.6</v>
      </c>
      <c r="AU85" s="10">
        <v>59.2</v>
      </c>
      <c r="AV85" s="10">
        <v>0.4</v>
      </c>
      <c r="AW85" s="10">
        <v>1.7</v>
      </c>
      <c r="AX85" s="10">
        <v>40.299999999999997</v>
      </c>
      <c r="AY85" s="10">
        <v>31.9</v>
      </c>
      <c r="AZ85" s="10">
        <v>17.5</v>
      </c>
      <c r="BA85" s="10">
        <v>5.5</v>
      </c>
      <c r="BB85" s="10">
        <v>1.4</v>
      </c>
      <c r="BC85" s="10">
        <v>1.7</v>
      </c>
      <c r="BD85" s="10">
        <v>4.9000000000000004</v>
      </c>
      <c r="BE85" s="10">
        <v>12.4</v>
      </c>
      <c r="BF85" s="10">
        <v>22.8</v>
      </c>
      <c r="BG85" s="10">
        <v>29.8</v>
      </c>
      <c r="BH85" s="10">
        <v>15.3</v>
      </c>
      <c r="BI85" s="10">
        <v>11.9</v>
      </c>
      <c r="BJ85" s="10">
        <v>2.8</v>
      </c>
      <c r="BK85" s="10">
        <v>42.7</v>
      </c>
      <c r="BL85" s="10">
        <v>53.3</v>
      </c>
      <c r="BM85" s="10">
        <v>3.9</v>
      </c>
      <c r="BN85" s="10">
        <v>14.5</v>
      </c>
      <c r="BO85" s="10">
        <v>73.2</v>
      </c>
      <c r="BP85" s="10">
        <v>10.1</v>
      </c>
      <c r="BQ85" s="10">
        <v>1.9</v>
      </c>
      <c r="BR85" s="10">
        <v>0.3</v>
      </c>
      <c r="BS85" s="10">
        <v>0.1</v>
      </c>
      <c r="BT85" s="10">
        <v>94.3</v>
      </c>
      <c r="BU85" s="10">
        <v>2.2000000000000002</v>
      </c>
      <c r="BV85" s="10">
        <v>0.5</v>
      </c>
      <c r="BW85" s="10">
        <v>0.1</v>
      </c>
      <c r="BX85" s="10">
        <v>0</v>
      </c>
      <c r="BY85" s="10">
        <v>2.2999999999999998</v>
      </c>
      <c r="BZ85" s="10">
        <v>0.1</v>
      </c>
      <c r="CA85" s="10">
        <v>0</v>
      </c>
      <c r="CB85" s="10">
        <v>0.2</v>
      </c>
      <c r="CC85" s="10">
        <v>0.3</v>
      </c>
      <c r="CD85" s="10">
        <v>92.4</v>
      </c>
      <c r="CE85" s="10">
        <v>6.8</v>
      </c>
      <c r="CF85" s="10">
        <v>0.8</v>
      </c>
      <c r="CG85" s="10">
        <v>98.3</v>
      </c>
      <c r="CH85" s="10">
        <v>1.5</v>
      </c>
      <c r="CI85" s="10">
        <v>0.1</v>
      </c>
      <c r="CJ85" s="10">
        <v>0</v>
      </c>
      <c r="CK85" s="10">
        <v>0</v>
      </c>
      <c r="CL85" s="10">
        <v>0.1</v>
      </c>
      <c r="CM85" s="10">
        <v>98.3</v>
      </c>
      <c r="CN85" s="10">
        <v>96.2</v>
      </c>
      <c r="CO85" s="10">
        <v>1.9</v>
      </c>
      <c r="CP85" s="10">
        <v>0</v>
      </c>
      <c r="CQ85" s="10">
        <v>0.1</v>
      </c>
      <c r="CR85" s="10">
        <v>0</v>
      </c>
      <c r="CS85" s="10">
        <v>0</v>
      </c>
      <c r="CT85" s="10">
        <v>0</v>
      </c>
      <c r="CU85" s="10">
        <v>0</v>
      </c>
      <c r="CV85" s="10">
        <v>1.7</v>
      </c>
      <c r="CW85" s="10">
        <v>1.5</v>
      </c>
      <c r="CX85" s="10">
        <v>0.2</v>
      </c>
      <c r="CY85" s="10">
        <v>97.8</v>
      </c>
      <c r="CZ85" s="10">
        <v>1.7</v>
      </c>
      <c r="DA85" s="10">
        <v>0.5</v>
      </c>
      <c r="DB85" s="10">
        <v>97.5</v>
      </c>
      <c r="DC85" s="10">
        <v>2.4</v>
      </c>
      <c r="DD85" s="10">
        <v>0.2</v>
      </c>
      <c r="DE85" s="10">
        <v>3</v>
      </c>
      <c r="DF85" s="10">
        <v>0.3</v>
      </c>
      <c r="DG85" s="10">
        <v>0</v>
      </c>
      <c r="DH85" s="10">
        <v>0</v>
      </c>
      <c r="DI85" s="10">
        <v>13.5</v>
      </c>
      <c r="DJ85" s="10">
        <v>81.7</v>
      </c>
      <c r="DK85" s="10">
        <v>0.3</v>
      </c>
      <c r="DL85" s="10">
        <v>0.1</v>
      </c>
      <c r="DM85" s="10">
        <v>0</v>
      </c>
      <c r="DN85" s="10">
        <v>1.1000000000000001</v>
      </c>
      <c r="DO85" s="10">
        <v>100</v>
      </c>
      <c r="DP85" s="10">
        <v>98.6</v>
      </c>
      <c r="DQ85" s="10">
        <v>95</v>
      </c>
      <c r="DR85" s="10">
        <v>3.6</v>
      </c>
      <c r="DS85" s="10">
        <v>0.3</v>
      </c>
      <c r="DT85" s="10">
        <v>0.1</v>
      </c>
      <c r="DU85" s="10">
        <v>0.1</v>
      </c>
      <c r="DV85" s="10">
        <v>1.1000000000000001</v>
      </c>
      <c r="DW85" s="10">
        <v>78.400000000000006</v>
      </c>
      <c r="DX85" s="10">
        <v>52.1</v>
      </c>
      <c r="DY85" s="10">
        <v>90.9</v>
      </c>
      <c r="DZ85" s="10">
        <v>20</v>
      </c>
      <c r="EA85" s="10">
        <v>21.5</v>
      </c>
      <c r="EB85" s="10">
        <v>12.5</v>
      </c>
      <c r="EC85" s="10">
        <v>63</v>
      </c>
      <c r="ED85" s="10">
        <v>19.100000000000001</v>
      </c>
      <c r="EE85" s="10">
        <v>21.1</v>
      </c>
      <c r="EF85" s="10">
        <v>46.6</v>
      </c>
      <c r="EG85" s="10">
        <v>16.5</v>
      </c>
      <c r="EH85" s="10">
        <v>26.4</v>
      </c>
      <c r="EI85" s="10">
        <v>1.1000000000000001</v>
      </c>
      <c r="EJ85">
        <v>93.3</v>
      </c>
      <c r="EK85">
        <v>6.1</v>
      </c>
      <c r="EL85">
        <v>0.2</v>
      </c>
      <c r="EM85">
        <v>0.1</v>
      </c>
      <c r="EN85">
        <v>0.1</v>
      </c>
      <c r="EO85">
        <v>0.4</v>
      </c>
    </row>
    <row r="86" spans="1:145">
      <c r="A86" s="10">
        <v>29</v>
      </c>
      <c r="B86" s="10" t="s">
        <v>637</v>
      </c>
      <c r="C86" s="11" t="s">
        <v>87</v>
      </c>
      <c r="D86" s="10" t="s">
        <v>638</v>
      </c>
      <c r="E86" s="11" t="s">
        <v>88</v>
      </c>
      <c r="F86" s="12" t="s">
        <v>639</v>
      </c>
      <c r="G86" s="11" t="s">
        <v>89</v>
      </c>
      <c r="H86" s="11" t="s">
        <v>245</v>
      </c>
      <c r="I86" s="10" t="s">
        <v>717</v>
      </c>
      <c r="J86" s="10" t="s">
        <v>92</v>
      </c>
      <c r="K86" s="10">
        <v>100</v>
      </c>
      <c r="L86" s="10">
        <v>87.3</v>
      </c>
      <c r="M86" s="10">
        <v>12.2</v>
      </c>
      <c r="N86" s="10">
        <v>0.6</v>
      </c>
      <c r="O86" s="10">
        <v>99.5</v>
      </c>
      <c r="P86" s="10">
        <v>86.9</v>
      </c>
      <c r="Q86" s="10">
        <v>12</v>
      </c>
      <c r="R86" s="10">
        <v>0.6</v>
      </c>
      <c r="S86" s="10">
        <v>0.5</v>
      </c>
      <c r="T86" s="10">
        <v>0.4</v>
      </c>
      <c r="U86" s="10">
        <v>0.1</v>
      </c>
      <c r="V86" s="10">
        <v>0</v>
      </c>
      <c r="W86" s="10">
        <v>2</v>
      </c>
      <c r="X86" s="10">
        <v>0.3</v>
      </c>
      <c r="Y86" s="10">
        <v>1.3</v>
      </c>
      <c r="Z86" s="10">
        <v>1.1000000000000001</v>
      </c>
      <c r="AA86" s="10">
        <v>0.1</v>
      </c>
      <c r="AB86" s="10">
        <v>2.4</v>
      </c>
      <c r="AC86" s="10">
        <v>7.5</v>
      </c>
      <c r="AD86" s="10">
        <v>85.2</v>
      </c>
      <c r="AE86" s="10">
        <v>0</v>
      </c>
      <c r="AF86" s="10">
        <v>0.2</v>
      </c>
      <c r="AG86" s="10">
        <v>0</v>
      </c>
      <c r="AH86" s="10">
        <v>4.9000000000000004</v>
      </c>
      <c r="AI86" s="10">
        <v>0.1</v>
      </c>
      <c r="AJ86" s="10">
        <v>3.3</v>
      </c>
      <c r="AK86" s="10">
        <v>14.6</v>
      </c>
      <c r="AL86" s="10">
        <v>0.1</v>
      </c>
      <c r="AM86" s="10">
        <v>42.1</v>
      </c>
      <c r="AN86" s="10">
        <v>34.6</v>
      </c>
      <c r="AO86" s="10">
        <v>0.1</v>
      </c>
      <c r="AP86" s="10">
        <v>2.8</v>
      </c>
      <c r="AQ86" s="10">
        <v>0</v>
      </c>
      <c r="AR86" s="10">
        <v>0.1</v>
      </c>
      <c r="AS86" s="10">
        <v>0.6</v>
      </c>
      <c r="AT86" s="10">
        <v>21.6</v>
      </c>
      <c r="AU86" s="10">
        <v>72.900000000000006</v>
      </c>
      <c r="AV86" s="10">
        <v>2.1</v>
      </c>
      <c r="AW86" s="10">
        <v>1.4</v>
      </c>
      <c r="AX86" s="10">
        <v>12.1</v>
      </c>
      <c r="AY86" s="10">
        <v>22.7</v>
      </c>
      <c r="AZ86" s="10">
        <v>33.299999999999997</v>
      </c>
      <c r="BA86" s="10">
        <v>20.2</v>
      </c>
      <c r="BB86" s="10">
        <v>5.6</v>
      </c>
      <c r="BC86" s="10">
        <v>4.5999999999999996</v>
      </c>
      <c r="BD86" s="10">
        <v>6.5</v>
      </c>
      <c r="BE86" s="10">
        <v>12.4</v>
      </c>
      <c r="BF86" s="10">
        <v>16.7</v>
      </c>
      <c r="BG86" s="10">
        <v>25.7</v>
      </c>
      <c r="BH86" s="10">
        <v>17.5</v>
      </c>
      <c r="BI86" s="10">
        <v>16.7</v>
      </c>
      <c r="BJ86" s="10">
        <v>4.5</v>
      </c>
      <c r="BK86" s="10">
        <v>52.2</v>
      </c>
      <c r="BL86" s="10">
        <v>39.200000000000003</v>
      </c>
      <c r="BM86" s="10">
        <v>8.6</v>
      </c>
      <c r="BN86" s="10">
        <v>16.5</v>
      </c>
      <c r="BO86" s="10">
        <v>70.7</v>
      </c>
      <c r="BP86" s="10">
        <v>9.5</v>
      </c>
      <c r="BQ86" s="10">
        <v>2.5</v>
      </c>
      <c r="BR86" s="10">
        <v>0.5</v>
      </c>
      <c r="BS86" s="10">
        <v>0.2</v>
      </c>
      <c r="BT86" s="10">
        <v>93.2</v>
      </c>
      <c r="BU86" s="10">
        <v>3.5</v>
      </c>
      <c r="BV86" s="10">
        <v>0.5</v>
      </c>
      <c r="BW86" s="10">
        <v>0.1</v>
      </c>
      <c r="BX86" s="10">
        <v>0</v>
      </c>
      <c r="BY86" s="10">
        <v>2.2999999999999998</v>
      </c>
      <c r="BZ86" s="10">
        <v>0.1</v>
      </c>
      <c r="CA86" s="10">
        <v>0</v>
      </c>
      <c r="CB86" s="10">
        <v>0</v>
      </c>
      <c r="CC86" s="10">
        <v>0</v>
      </c>
      <c r="CD86" s="10">
        <v>93.1</v>
      </c>
      <c r="CE86" s="10">
        <v>6.8</v>
      </c>
      <c r="CF86" s="10">
        <v>0.1</v>
      </c>
      <c r="CG86" s="10">
        <v>99.6</v>
      </c>
      <c r="CH86" s="10">
        <v>0.3</v>
      </c>
      <c r="CI86" s="10">
        <v>0</v>
      </c>
      <c r="CJ86" s="10">
        <v>0</v>
      </c>
      <c r="CK86" s="10">
        <v>0</v>
      </c>
      <c r="CL86" s="10">
        <v>0.1</v>
      </c>
      <c r="CM86" s="10">
        <v>97.3</v>
      </c>
      <c r="CN86" s="10">
        <v>97.1</v>
      </c>
      <c r="CO86" s="10">
        <v>0</v>
      </c>
      <c r="CP86" s="10">
        <v>0</v>
      </c>
      <c r="CQ86" s="10">
        <v>0.1</v>
      </c>
      <c r="CR86" s="10">
        <v>0</v>
      </c>
      <c r="CS86" s="10">
        <v>0</v>
      </c>
      <c r="CT86" s="10">
        <v>0</v>
      </c>
      <c r="CU86" s="10">
        <v>0</v>
      </c>
      <c r="CV86" s="10">
        <v>2.7</v>
      </c>
      <c r="CW86" s="10">
        <v>2.7</v>
      </c>
      <c r="CX86" s="10">
        <v>0</v>
      </c>
      <c r="CY86" s="10">
        <v>97.1</v>
      </c>
      <c r="CZ86" s="10">
        <v>2.9</v>
      </c>
      <c r="DA86" s="10">
        <v>0</v>
      </c>
      <c r="DB86" s="10">
        <v>99.6</v>
      </c>
      <c r="DC86" s="10">
        <v>0.4</v>
      </c>
      <c r="DD86" s="10">
        <v>0</v>
      </c>
      <c r="DE86" s="10">
        <v>3.9</v>
      </c>
      <c r="DF86" s="10">
        <v>0.3</v>
      </c>
      <c r="DG86" s="10">
        <v>0</v>
      </c>
      <c r="DH86" s="10">
        <v>0</v>
      </c>
      <c r="DI86" s="10">
        <v>5.9</v>
      </c>
      <c r="DJ86" s="10">
        <v>88.7</v>
      </c>
      <c r="DK86" s="10">
        <v>0.1</v>
      </c>
      <c r="DL86" s="10">
        <v>0</v>
      </c>
      <c r="DM86" s="10">
        <v>0</v>
      </c>
      <c r="DN86" s="10">
        <v>0.8</v>
      </c>
      <c r="DO86" s="10">
        <v>100</v>
      </c>
      <c r="DP86" s="10">
        <v>99</v>
      </c>
      <c r="DQ86" s="10">
        <v>98.1</v>
      </c>
      <c r="DR86" s="10">
        <v>0.9</v>
      </c>
      <c r="DS86" s="10">
        <v>0.2</v>
      </c>
      <c r="DT86" s="10">
        <v>0.1</v>
      </c>
      <c r="DU86" s="10">
        <v>0.1</v>
      </c>
      <c r="DV86" s="10">
        <v>0.8</v>
      </c>
      <c r="DW86" s="10">
        <v>90.1</v>
      </c>
      <c r="DX86" s="10">
        <v>52.1</v>
      </c>
      <c r="DY86" s="10">
        <v>94.3</v>
      </c>
      <c r="DZ86" s="10">
        <v>37.299999999999997</v>
      </c>
      <c r="EA86" s="10">
        <v>23.6</v>
      </c>
      <c r="EB86" s="10">
        <v>15.5</v>
      </c>
      <c r="EC86" s="10">
        <v>48.3</v>
      </c>
      <c r="ED86" s="10">
        <v>31.9</v>
      </c>
      <c r="EE86" s="10">
        <v>28.2</v>
      </c>
      <c r="EF86" s="10">
        <v>65.2</v>
      </c>
      <c r="EG86" s="10">
        <v>37.6</v>
      </c>
      <c r="EH86" s="10">
        <v>49.5</v>
      </c>
      <c r="EI86" s="10">
        <v>0.5</v>
      </c>
      <c r="EJ86">
        <v>92.5</v>
      </c>
      <c r="EK86">
        <v>7.2</v>
      </c>
      <c r="EL86">
        <v>0.1</v>
      </c>
      <c r="EM86">
        <v>0</v>
      </c>
      <c r="EN86">
        <v>0.1</v>
      </c>
      <c r="EO86">
        <v>0.1</v>
      </c>
    </row>
    <row r="87" spans="1:145">
      <c r="A87" s="10">
        <v>29</v>
      </c>
      <c r="B87" s="10" t="s">
        <v>637</v>
      </c>
      <c r="C87" s="11" t="s">
        <v>87</v>
      </c>
      <c r="D87" s="10" t="s">
        <v>638</v>
      </c>
      <c r="E87" s="11" t="s">
        <v>88</v>
      </c>
      <c r="F87" s="12" t="s">
        <v>639</v>
      </c>
      <c r="G87" s="11" t="s">
        <v>89</v>
      </c>
      <c r="H87" s="11" t="s">
        <v>247</v>
      </c>
      <c r="I87" s="10" t="s">
        <v>718</v>
      </c>
      <c r="J87" s="10" t="s">
        <v>92</v>
      </c>
      <c r="K87" s="10">
        <v>100</v>
      </c>
      <c r="L87" s="10">
        <v>70.8</v>
      </c>
      <c r="M87" s="10">
        <v>27.6</v>
      </c>
      <c r="N87" s="10">
        <v>1.5</v>
      </c>
      <c r="O87" s="10">
        <v>99.5</v>
      </c>
      <c r="P87" s="10">
        <v>70.599999999999994</v>
      </c>
      <c r="Q87" s="10">
        <v>27.4</v>
      </c>
      <c r="R87" s="10">
        <v>1.5</v>
      </c>
      <c r="S87" s="10">
        <v>0.5</v>
      </c>
      <c r="T87" s="10">
        <v>0.3</v>
      </c>
      <c r="U87" s="10">
        <v>0.2</v>
      </c>
      <c r="V87" s="10">
        <v>0</v>
      </c>
      <c r="W87" s="10">
        <v>2.1</v>
      </c>
      <c r="X87" s="10">
        <v>0.2</v>
      </c>
      <c r="Y87" s="10">
        <v>2.6</v>
      </c>
      <c r="Z87" s="10">
        <v>1.8</v>
      </c>
      <c r="AA87" s="10">
        <v>1.1000000000000001</v>
      </c>
      <c r="AB87" s="10">
        <v>3.7</v>
      </c>
      <c r="AC87" s="10">
        <v>27.1</v>
      </c>
      <c r="AD87" s="10">
        <v>61.1</v>
      </c>
      <c r="AE87" s="10">
        <v>0.2</v>
      </c>
      <c r="AF87" s="10">
        <v>0.8</v>
      </c>
      <c r="AG87" s="10">
        <v>0.1</v>
      </c>
      <c r="AH87" s="10">
        <v>12.7</v>
      </c>
      <c r="AI87" s="10">
        <v>0.3</v>
      </c>
      <c r="AJ87" s="10">
        <v>11.1</v>
      </c>
      <c r="AK87" s="10">
        <v>7.7</v>
      </c>
      <c r="AL87" s="10">
        <v>0.6</v>
      </c>
      <c r="AM87" s="10">
        <v>45.8</v>
      </c>
      <c r="AN87" s="10">
        <v>20.7</v>
      </c>
      <c r="AO87" s="10">
        <v>0.3</v>
      </c>
      <c r="AP87" s="10">
        <v>2.2000000000000002</v>
      </c>
      <c r="AQ87" s="10">
        <v>0.1</v>
      </c>
      <c r="AR87" s="10">
        <v>0.5</v>
      </c>
      <c r="AS87" s="10">
        <v>1</v>
      </c>
      <c r="AT87" s="10">
        <v>58.9</v>
      </c>
      <c r="AU87" s="10">
        <v>35.299999999999997</v>
      </c>
      <c r="AV87" s="10">
        <v>2</v>
      </c>
      <c r="AW87" s="10">
        <v>2</v>
      </c>
      <c r="AX87" s="10">
        <v>40.299999999999997</v>
      </c>
      <c r="AY87" s="10">
        <v>36.200000000000003</v>
      </c>
      <c r="AZ87" s="10">
        <v>13.6</v>
      </c>
      <c r="BA87" s="10">
        <v>4.7</v>
      </c>
      <c r="BB87" s="10">
        <v>1.3</v>
      </c>
      <c r="BC87" s="10">
        <v>1.8</v>
      </c>
      <c r="BD87" s="10">
        <v>5.6</v>
      </c>
      <c r="BE87" s="10">
        <v>11.4</v>
      </c>
      <c r="BF87" s="10">
        <v>18.7</v>
      </c>
      <c r="BG87" s="10">
        <v>29.5</v>
      </c>
      <c r="BH87" s="10">
        <v>17.899999999999999</v>
      </c>
      <c r="BI87" s="10">
        <v>14.4</v>
      </c>
      <c r="BJ87" s="10">
        <v>2.5</v>
      </c>
      <c r="BK87" s="10">
        <v>43.4</v>
      </c>
      <c r="BL87" s="10">
        <v>52.9</v>
      </c>
      <c r="BM87" s="10">
        <v>3.6</v>
      </c>
      <c r="BN87" s="10">
        <v>14.9</v>
      </c>
      <c r="BO87" s="10">
        <v>76</v>
      </c>
      <c r="BP87" s="10">
        <v>7.7</v>
      </c>
      <c r="BQ87" s="10">
        <v>1.1000000000000001</v>
      </c>
      <c r="BR87" s="10">
        <v>0.2</v>
      </c>
      <c r="BS87" s="10">
        <v>0</v>
      </c>
      <c r="BT87" s="10">
        <v>80.8</v>
      </c>
      <c r="BU87" s="10">
        <v>7.9</v>
      </c>
      <c r="BV87" s="10">
        <v>0.4</v>
      </c>
      <c r="BW87" s="10">
        <v>0.4</v>
      </c>
      <c r="BX87" s="10">
        <v>2.4</v>
      </c>
      <c r="BY87" s="10">
        <v>7.7</v>
      </c>
      <c r="BZ87" s="10">
        <v>0</v>
      </c>
      <c r="CA87" s="10">
        <v>0</v>
      </c>
      <c r="CB87" s="10">
        <v>0</v>
      </c>
      <c r="CC87" s="10">
        <v>0.2</v>
      </c>
      <c r="CD87" s="10">
        <v>64.5</v>
      </c>
      <c r="CE87" s="10">
        <v>27.9</v>
      </c>
      <c r="CF87" s="10">
        <v>7.5</v>
      </c>
      <c r="CG87" s="10">
        <v>97.9</v>
      </c>
      <c r="CH87" s="10">
        <v>1.5</v>
      </c>
      <c r="CI87" s="10">
        <v>0.3</v>
      </c>
      <c r="CJ87" s="10">
        <v>0.1</v>
      </c>
      <c r="CK87" s="10">
        <v>0.1</v>
      </c>
      <c r="CL87" s="10">
        <v>0.1</v>
      </c>
      <c r="CM87" s="10">
        <v>84.4</v>
      </c>
      <c r="CN87" s="10">
        <v>80.599999999999994</v>
      </c>
      <c r="CO87" s="10">
        <v>1.9</v>
      </c>
      <c r="CP87" s="10">
        <v>0.6</v>
      </c>
      <c r="CQ87" s="10">
        <v>1.1000000000000001</v>
      </c>
      <c r="CR87" s="10">
        <v>0</v>
      </c>
      <c r="CS87" s="10">
        <v>0.1</v>
      </c>
      <c r="CT87" s="10">
        <v>0</v>
      </c>
      <c r="CU87" s="10">
        <v>0</v>
      </c>
      <c r="CV87" s="10">
        <v>15.6</v>
      </c>
      <c r="CW87" s="10">
        <v>13.6</v>
      </c>
      <c r="CX87" s="10">
        <v>2</v>
      </c>
      <c r="CY87" s="10">
        <v>92.3</v>
      </c>
      <c r="CZ87" s="10">
        <v>4.2</v>
      </c>
      <c r="DA87" s="10">
        <v>3.5</v>
      </c>
      <c r="DB87" s="10">
        <v>91.4</v>
      </c>
      <c r="DC87" s="10">
        <v>4.7</v>
      </c>
      <c r="DD87" s="10">
        <v>3.8</v>
      </c>
      <c r="DE87" s="10">
        <v>4.4000000000000004</v>
      </c>
      <c r="DF87" s="10">
        <v>0.4</v>
      </c>
      <c r="DG87" s="10">
        <v>0</v>
      </c>
      <c r="DH87" s="10">
        <v>0</v>
      </c>
      <c r="DI87" s="10">
        <v>28.9</v>
      </c>
      <c r="DJ87" s="10">
        <v>64.400000000000006</v>
      </c>
      <c r="DK87" s="10">
        <v>0.2</v>
      </c>
      <c r="DL87" s="10">
        <v>1.1000000000000001</v>
      </c>
      <c r="DM87" s="10">
        <v>0</v>
      </c>
      <c r="DN87" s="10">
        <v>0.6</v>
      </c>
      <c r="DO87" s="10">
        <v>100</v>
      </c>
      <c r="DP87" s="10">
        <v>98.9</v>
      </c>
      <c r="DQ87" s="10">
        <v>87.6</v>
      </c>
      <c r="DR87" s="10">
        <v>11.3</v>
      </c>
      <c r="DS87" s="10">
        <v>0.6</v>
      </c>
      <c r="DT87" s="10">
        <v>0.3</v>
      </c>
      <c r="DU87" s="10">
        <v>0.2</v>
      </c>
      <c r="DV87" s="10">
        <v>0.6</v>
      </c>
      <c r="DW87" s="10">
        <v>58.3</v>
      </c>
      <c r="DX87" s="10">
        <v>37.4</v>
      </c>
      <c r="DY87" s="10">
        <v>88.3</v>
      </c>
      <c r="DZ87" s="10">
        <v>14.5</v>
      </c>
      <c r="EA87" s="10">
        <v>14.8</v>
      </c>
      <c r="EB87" s="10">
        <v>14.5</v>
      </c>
      <c r="EC87" s="10">
        <v>61.7</v>
      </c>
      <c r="ED87" s="10">
        <v>11.2</v>
      </c>
      <c r="EE87" s="10">
        <v>30.4</v>
      </c>
      <c r="EF87" s="10">
        <v>39.799999999999997</v>
      </c>
      <c r="EG87" s="10">
        <v>12.1</v>
      </c>
      <c r="EH87" s="10">
        <v>18.600000000000001</v>
      </c>
      <c r="EI87" s="10">
        <v>2.7</v>
      </c>
      <c r="EJ87">
        <v>84.3</v>
      </c>
      <c r="EK87">
        <v>14.2</v>
      </c>
      <c r="EL87">
        <v>1</v>
      </c>
      <c r="EM87">
        <v>0.4</v>
      </c>
      <c r="EN87">
        <v>0.7</v>
      </c>
      <c r="EO87">
        <v>0.4</v>
      </c>
    </row>
    <row r="88" spans="1:145">
      <c r="A88" s="10">
        <v>29</v>
      </c>
      <c r="B88" s="10" t="s">
        <v>637</v>
      </c>
      <c r="C88" s="11" t="s">
        <v>87</v>
      </c>
      <c r="D88" s="10" t="s">
        <v>638</v>
      </c>
      <c r="E88" s="11" t="s">
        <v>88</v>
      </c>
      <c r="F88" s="12" t="s">
        <v>639</v>
      </c>
      <c r="G88" s="11" t="s">
        <v>89</v>
      </c>
      <c r="H88" s="11" t="s">
        <v>249</v>
      </c>
      <c r="I88" s="10" t="s">
        <v>719</v>
      </c>
      <c r="J88" s="10" t="s">
        <v>92</v>
      </c>
      <c r="K88" s="10">
        <v>100</v>
      </c>
      <c r="L88" s="10">
        <v>83.7</v>
      </c>
      <c r="M88" s="10">
        <v>16.2</v>
      </c>
      <c r="N88" s="10">
        <v>0.1</v>
      </c>
      <c r="O88" s="10">
        <v>98.4</v>
      </c>
      <c r="P88" s="10">
        <v>82.4</v>
      </c>
      <c r="Q88" s="10">
        <v>15.9</v>
      </c>
      <c r="R88" s="10">
        <v>0.1</v>
      </c>
      <c r="S88" s="10">
        <v>1.6</v>
      </c>
      <c r="T88" s="10">
        <v>1.3</v>
      </c>
      <c r="U88" s="10">
        <v>0.2</v>
      </c>
      <c r="V88" s="10">
        <v>0</v>
      </c>
      <c r="W88" s="10">
        <v>2.2000000000000002</v>
      </c>
      <c r="X88" s="10">
        <v>0.9</v>
      </c>
      <c r="Y88" s="10">
        <v>1.3</v>
      </c>
      <c r="Z88" s="10">
        <v>1.2</v>
      </c>
      <c r="AA88" s="10">
        <v>0.2</v>
      </c>
      <c r="AB88" s="10">
        <v>3</v>
      </c>
      <c r="AC88" s="10">
        <v>17.3</v>
      </c>
      <c r="AD88" s="10">
        <v>73.7</v>
      </c>
      <c r="AE88" s="10">
        <v>0</v>
      </c>
      <c r="AF88" s="10">
        <v>0.3</v>
      </c>
      <c r="AG88" s="10">
        <v>0</v>
      </c>
      <c r="AH88" s="10">
        <v>6</v>
      </c>
      <c r="AI88" s="10">
        <v>0.2</v>
      </c>
      <c r="AJ88" s="10">
        <v>2.7</v>
      </c>
      <c r="AK88" s="10">
        <v>5.3</v>
      </c>
      <c r="AL88" s="10">
        <v>0.3</v>
      </c>
      <c r="AM88" s="10">
        <v>68.7</v>
      </c>
      <c r="AN88" s="10">
        <v>16.399999999999999</v>
      </c>
      <c r="AO88" s="10">
        <v>0.1</v>
      </c>
      <c r="AP88" s="10">
        <v>0.7</v>
      </c>
      <c r="AQ88" s="10">
        <v>0.2</v>
      </c>
      <c r="AR88" s="10">
        <v>0.5</v>
      </c>
      <c r="AS88" s="10">
        <v>1.8</v>
      </c>
      <c r="AT88" s="10">
        <v>34.9</v>
      </c>
      <c r="AU88" s="10">
        <v>61.4</v>
      </c>
      <c r="AV88" s="10">
        <v>0.6</v>
      </c>
      <c r="AW88" s="10">
        <v>2.1</v>
      </c>
      <c r="AX88" s="10">
        <v>23.9</v>
      </c>
      <c r="AY88" s="10">
        <v>30</v>
      </c>
      <c r="AZ88" s="10">
        <v>22.8</v>
      </c>
      <c r="BA88" s="10">
        <v>12.3</v>
      </c>
      <c r="BB88" s="10">
        <v>4.5999999999999996</v>
      </c>
      <c r="BC88" s="10">
        <v>4.2</v>
      </c>
      <c r="BD88" s="10">
        <v>6.5</v>
      </c>
      <c r="BE88" s="10">
        <v>15</v>
      </c>
      <c r="BF88" s="10">
        <v>19.899999999999999</v>
      </c>
      <c r="BG88" s="10">
        <v>26.7</v>
      </c>
      <c r="BH88" s="10">
        <v>15.5</v>
      </c>
      <c r="BI88" s="10">
        <v>13.6</v>
      </c>
      <c r="BJ88" s="10">
        <v>2.9</v>
      </c>
      <c r="BK88" s="10">
        <v>56.5</v>
      </c>
      <c r="BL88" s="10">
        <v>41.1</v>
      </c>
      <c r="BM88" s="10">
        <v>2.5</v>
      </c>
      <c r="BN88" s="10">
        <v>16.600000000000001</v>
      </c>
      <c r="BO88" s="10">
        <v>72</v>
      </c>
      <c r="BP88" s="10">
        <v>9.1</v>
      </c>
      <c r="BQ88" s="10">
        <v>2</v>
      </c>
      <c r="BR88" s="10">
        <v>0.3</v>
      </c>
      <c r="BS88" s="10">
        <v>0.1</v>
      </c>
      <c r="BT88" s="10">
        <v>95.1</v>
      </c>
      <c r="BU88" s="10">
        <v>1.1000000000000001</v>
      </c>
      <c r="BV88" s="10">
        <v>0.2</v>
      </c>
      <c r="BW88" s="10">
        <v>0.1</v>
      </c>
      <c r="BX88" s="10">
        <v>0.4</v>
      </c>
      <c r="BY88" s="10">
        <v>3</v>
      </c>
      <c r="BZ88" s="10">
        <v>0.1</v>
      </c>
      <c r="CA88" s="10">
        <v>0</v>
      </c>
      <c r="CB88" s="10">
        <v>0</v>
      </c>
      <c r="CC88" s="10">
        <v>0.1</v>
      </c>
      <c r="CD88" s="10">
        <v>89</v>
      </c>
      <c r="CE88" s="10">
        <v>10.3</v>
      </c>
      <c r="CF88" s="10">
        <v>0.7</v>
      </c>
      <c r="CG88" s="10">
        <v>98.8</v>
      </c>
      <c r="CH88" s="10">
        <v>0.8</v>
      </c>
      <c r="CI88" s="10">
        <v>0.2</v>
      </c>
      <c r="CJ88" s="10">
        <v>0</v>
      </c>
      <c r="CK88" s="10">
        <v>0</v>
      </c>
      <c r="CL88" s="10">
        <v>0.2</v>
      </c>
      <c r="CM88" s="10">
        <v>96.9</v>
      </c>
      <c r="CN88" s="10">
        <v>95.3</v>
      </c>
      <c r="CO88" s="10">
        <v>1.5</v>
      </c>
      <c r="CP88" s="10">
        <v>0</v>
      </c>
      <c r="CQ88" s="10">
        <v>0</v>
      </c>
      <c r="CR88" s="10">
        <v>0</v>
      </c>
      <c r="CS88" s="10">
        <v>0</v>
      </c>
      <c r="CT88" s="10">
        <v>0</v>
      </c>
      <c r="CU88" s="10">
        <v>0</v>
      </c>
      <c r="CV88" s="10">
        <v>3.1</v>
      </c>
      <c r="CW88" s="10">
        <v>3</v>
      </c>
      <c r="CX88" s="10">
        <v>0</v>
      </c>
      <c r="CY88" s="10">
        <v>99.4</v>
      </c>
      <c r="CZ88" s="10">
        <v>0.3</v>
      </c>
      <c r="DA88" s="10">
        <v>0.4</v>
      </c>
      <c r="DB88" s="10">
        <v>99.1</v>
      </c>
      <c r="DC88" s="10">
        <v>0.1</v>
      </c>
      <c r="DD88" s="10">
        <v>0.7</v>
      </c>
      <c r="DE88" s="10">
        <v>4.0999999999999996</v>
      </c>
      <c r="DF88" s="10">
        <v>0.3</v>
      </c>
      <c r="DG88" s="10">
        <v>0</v>
      </c>
      <c r="DH88" s="10">
        <v>0</v>
      </c>
      <c r="DI88" s="10">
        <v>14.4</v>
      </c>
      <c r="DJ88" s="10">
        <v>79.900000000000006</v>
      </c>
      <c r="DK88" s="10">
        <v>0.2</v>
      </c>
      <c r="DL88" s="10">
        <v>0.1</v>
      </c>
      <c r="DM88" s="10">
        <v>0</v>
      </c>
      <c r="DN88" s="10">
        <v>0.9</v>
      </c>
      <c r="DO88" s="10">
        <v>100</v>
      </c>
      <c r="DP88" s="10">
        <v>98.6</v>
      </c>
      <c r="DQ88" s="10">
        <v>98.3</v>
      </c>
      <c r="DR88" s="10">
        <v>0.3</v>
      </c>
      <c r="DS88" s="10">
        <v>0.5</v>
      </c>
      <c r="DT88" s="10">
        <v>0.1</v>
      </c>
      <c r="DU88" s="10">
        <v>0.4</v>
      </c>
      <c r="DV88" s="10">
        <v>0.9</v>
      </c>
      <c r="DW88" s="10">
        <v>81.5</v>
      </c>
      <c r="DX88" s="10">
        <v>51.3</v>
      </c>
      <c r="DY88" s="10">
        <v>91.6</v>
      </c>
      <c r="DZ88" s="10">
        <v>32.6</v>
      </c>
      <c r="EA88" s="10">
        <v>17.5</v>
      </c>
      <c r="EB88" s="10">
        <v>10.8</v>
      </c>
      <c r="EC88" s="10">
        <v>53.7</v>
      </c>
      <c r="ED88" s="10">
        <v>28.8</v>
      </c>
      <c r="EE88" s="10">
        <v>23.6</v>
      </c>
      <c r="EF88" s="10">
        <v>49.1</v>
      </c>
      <c r="EG88" s="10">
        <v>29.3</v>
      </c>
      <c r="EH88" s="10">
        <v>38.4</v>
      </c>
      <c r="EI88" s="10">
        <v>1.9</v>
      </c>
      <c r="EJ88">
        <v>90.8</v>
      </c>
      <c r="EK88">
        <v>8.6</v>
      </c>
      <c r="EL88">
        <v>0.5</v>
      </c>
      <c r="EM88">
        <v>0.4</v>
      </c>
      <c r="EN88">
        <v>0.1</v>
      </c>
      <c r="EO88">
        <v>0.1</v>
      </c>
    </row>
    <row r="89" spans="1:145">
      <c r="A89" s="10">
        <v>29</v>
      </c>
      <c r="B89" s="10" t="s">
        <v>637</v>
      </c>
      <c r="C89" s="11" t="s">
        <v>87</v>
      </c>
      <c r="D89" s="10" t="s">
        <v>638</v>
      </c>
      <c r="E89" s="11" t="s">
        <v>88</v>
      </c>
      <c r="F89" s="12" t="s">
        <v>639</v>
      </c>
      <c r="G89" s="11" t="s">
        <v>89</v>
      </c>
      <c r="H89" s="11" t="s">
        <v>251</v>
      </c>
      <c r="I89" s="10" t="s">
        <v>720</v>
      </c>
      <c r="J89" s="10" t="s">
        <v>92</v>
      </c>
      <c r="K89" s="10">
        <v>100</v>
      </c>
      <c r="L89" s="10">
        <v>84.6</v>
      </c>
      <c r="M89" s="10">
        <v>15</v>
      </c>
      <c r="N89" s="10">
        <v>0.4</v>
      </c>
      <c r="O89" s="10">
        <v>99.2</v>
      </c>
      <c r="P89" s="10">
        <v>84.2</v>
      </c>
      <c r="Q89" s="10">
        <v>14.6</v>
      </c>
      <c r="R89" s="10">
        <v>0.4</v>
      </c>
      <c r="S89" s="10">
        <v>0.8</v>
      </c>
      <c r="T89" s="10">
        <v>0.4</v>
      </c>
      <c r="U89" s="10">
        <v>0.4</v>
      </c>
      <c r="V89" s="10">
        <v>0</v>
      </c>
      <c r="W89" s="10">
        <v>2.8</v>
      </c>
      <c r="X89" s="10">
        <v>0.8</v>
      </c>
      <c r="Y89" s="10">
        <v>1.8</v>
      </c>
      <c r="Z89" s="10">
        <v>0.3</v>
      </c>
      <c r="AA89" s="10">
        <v>0.2</v>
      </c>
      <c r="AB89" s="10">
        <v>6.7</v>
      </c>
      <c r="AC89" s="10">
        <v>8.5</v>
      </c>
      <c r="AD89" s="10">
        <v>78.8</v>
      </c>
      <c r="AE89" s="10">
        <v>0.1</v>
      </c>
      <c r="AF89" s="10">
        <v>0.7</v>
      </c>
      <c r="AG89" s="10">
        <v>0.1</v>
      </c>
      <c r="AH89" s="10">
        <v>1</v>
      </c>
      <c r="AI89" s="10">
        <v>0</v>
      </c>
      <c r="AJ89" s="10">
        <v>2.7</v>
      </c>
      <c r="AK89" s="10">
        <v>25.8</v>
      </c>
      <c r="AL89" s="10">
        <v>0.1</v>
      </c>
      <c r="AM89" s="10">
        <v>54.5</v>
      </c>
      <c r="AN89" s="10">
        <v>14.9</v>
      </c>
      <c r="AO89" s="10">
        <v>0.2</v>
      </c>
      <c r="AP89" s="10">
        <v>0.9</v>
      </c>
      <c r="AQ89" s="10">
        <v>0</v>
      </c>
      <c r="AR89" s="10">
        <v>0.3</v>
      </c>
      <c r="AS89" s="10">
        <v>0</v>
      </c>
      <c r="AT89" s="10">
        <v>21.1</v>
      </c>
      <c r="AU89" s="10">
        <v>75.3</v>
      </c>
      <c r="AV89" s="10">
        <v>2.2999999999999998</v>
      </c>
      <c r="AW89" s="10">
        <v>2.2000000000000002</v>
      </c>
      <c r="AX89" s="10">
        <v>16</v>
      </c>
      <c r="AY89" s="10">
        <v>32.9</v>
      </c>
      <c r="AZ89" s="10">
        <v>26.7</v>
      </c>
      <c r="BA89" s="10">
        <v>13.5</v>
      </c>
      <c r="BB89" s="10">
        <v>4.9000000000000004</v>
      </c>
      <c r="BC89" s="10">
        <v>3.8</v>
      </c>
      <c r="BD89" s="10">
        <v>6.2</v>
      </c>
      <c r="BE89" s="10">
        <v>17.899999999999999</v>
      </c>
      <c r="BF89" s="10">
        <v>25.7</v>
      </c>
      <c r="BG89" s="10">
        <v>28</v>
      </c>
      <c r="BH89" s="10">
        <v>12.1</v>
      </c>
      <c r="BI89" s="10">
        <v>8.6999999999999993</v>
      </c>
      <c r="BJ89" s="10">
        <v>1.4</v>
      </c>
      <c r="BK89" s="10">
        <v>44.3</v>
      </c>
      <c r="BL89" s="10">
        <v>54.3</v>
      </c>
      <c r="BM89" s="10">
        <v>1.4</v>
      </c>
      <c r="BN89" s="10">
        <v>15.9</v>
      </c>
      <c r="BO89" s="10">
        <v>76.099999999999994</v>
      </c>
      <c r="BP89" s="10">
        <v>6.9</v>
      </c>
      <c r="BQ89" s="10">
        <v>1</v>
      </c>
      <c r="BR89" s="10">
        <v>0.1</v>
      </c>
      <c r="BS89" s="10">
        <v>0</v>
      </c>
      <c r="BT89" s="10">
        <v>27.6</v>
      </c>
      <c r="BU89" s="10">
        <v>6.9</v>
      </c>
      <c r="BV89" s="10">
        <v>0.5</v>
      </c>
      <c r="BW89" s="10">
        <v>0.1</v>
      </c>
      <c r="BX89" s="10">
        <v>0.2</v>
      </c>
      <c r="BY89" s="10">
        <v>50.7</v>
      </c>
      <c r="BZ89" s="10">
        <v>0</v>
      </c>
      <c r="CA89" s="10">
        <v>0</v>
      </c>
      <c r="CB89" s="10">
        <v>2.4</v>
      </c>
      <c r="CC89" s="10">
        <v>11.5</v>
      </c>
      <c r="CD89" s="10">
        <v>64.8</v>
      </c>
      <c r="CE89" s="10">
        <v>18.899999999999999</v>
      </c>
      <c r="CF89" s="10">
        <v>16.3</v>
      </c>
      <c r="CG89" s="10">
        <v>97.5</v>
      </c>
      <c r="CH89" s="10">
        <v>0.8</v>
      </c>
      <c r="CI89" s="10">
        <v>0.4</v>
      </c>
      <c r="CJ89" s="10">
        <v>0.2</v>
      </c>
      <c r="CK89" s="10">
        <v>0.6</v>
      </c>
      <c r="CL89" s="10">
        <v>0.4</v>
      </c>
      <c r="CM89" s="10">
        <v>97.4</v>
      </c>
      <c r="CN89" s="10">
        <v>47.5</v>
      </c>
      <c r="CO89" s="10">
        <v>16.899999999999999</v>
      </c>
      <c r="CP89" s="10">
        <v>1.8</v>
      </c>
      <c r="CQ89" s="10">
        <v>30.3</v>
      </c>
      <c r="CR89" s="10">
        <v>0.1</v>
      </c>
      <c r="CS89" s="10">
        <v>0.7</v>
      </c>
      <c r="CT89" s="10">
        <v>0</v>
      </c>
      <c r="CU89" s="10">
        <v>0</v>
      </c>
      <c r="CV89" s="10">
        <v>2.6</v>
      </c>
      <c r="CW89" s="10">
        <v>1.2</v>
      </c>
      <c r="CX89" s="10">
        <v>1.4</v>
      </c>
      <c r="CY89" s="10">
        <v>97.9</v>
      </c>
      <c r="CZ89" s="10">
        <v>1.4</v>
      </c>
      <c r="DA89" s="10">
        <v>0.7</v>
      </c>
      <c r="DB89" s="10">
        <v>67.2</v>
      </c>
      <c r="DC89" s="10">
        <v>29.6</v>
      </c>
      <c r="DD89" s="10">
        <v>3.1</v>
      </c>
      <c r="DE89" s="10">
        <v>2.9</v>
      </c>
      <c r="DF89" s="10">
        <v>0.2</v>
      </c>
      <c r="DG89" s="10">
        <v>0</v>
      </c>
      <c r="DH89" s="10">
        <v>0.1</v>
      </c>
      <c r="DI89" s="10">
        <v>7.9</v>
      </c>
      <c r="DJ89" s="10">
        <v>86.6</v>
      </c>
      <c r="DK89" s="10">
        <v>0.1</v>
      </c>
      <c r="DL89" s="10">
        <v>1.6</v>
      </c>
      <c r="DM89" s="10">
        <v>0</v>
      </c>
      <c r="DN89" s="10">
        <v>0.5</v>
      </c>
      <c r="DO89" s="10">
        <v>100</v>
      </c>
      <c r="DP89" s="10">
        <v>98.7</v>
      </c>
      <c r="DQ89" s="10">
        <v>96.8</v>
      </c>
      <c r="DR89" s="10">
        <v>1.9</v>
      </c>
      <c r="DS89" s="10">
        <v>0.8</v>
      </c>
      <c r="DT89" s="10">
        <v>0.2</v>
      </c>
      <c r="DU89" s="10">
        <v>0.5</v>
      </c>
      <c r="DV89" s="10">
        <v>0.5</v>
      </c>
      <c r="DW89" s="10">
        <v>81.2</v>
      </c>
      <c r="DX89" s="10">
        <v>50.3</v>
      </c>
      <c r="DY89" s="10">
        <v>91.9</v>
      </c>
      <c r="DZ89" s="10">
        <v>36.4</v>
      </c>
      <c r="EA89" s="10">
        <v>18.899999999999999</v>
      </c>
      <c r="EB89" s="10">
        <v>15.5</v>
      </c>
      <c r="EC89" s="10">
        <v>55.7</v>
      </c>
      <c r="ED89" s="10">
        <v>25.5</v>
      </c>
      <c r="EE89" s="10">
        <v>28.2</v>
      </c>
      <c r="EF89" s="10">
        <v>65.2</v>
      </c>
      <c r="EG89" s="10">
        <v>31.7</v>
      </c>
      <c r="EH89" s="10">
        <v>45.3</v>
      </c>
      <c r="EI89" s="10">
        <v>1</v>
      </c>
      <c r="EJ89">
        <v>95.3</v>
      </c>
      <c r="EK89">
        <v>3.6</v>
      </c>
      <c r="EL89">
        <v>0.9</v>
      </c>
      <c r="EM89">
        <v>0.3</v>
      </c>
      <c r="EN89">
        <v>0.6</v>
      </c>
      <c r="EO89">
        <v>0.3</v>
      </c>
    </row>
    <row r="90" spans="1:145">
      <c r="A90" s="10">
        <v>29</v>
      </c>
      <c r="B90" s="10" t="s">
        <v>637</v>
      </c>
      <c r="C90" s="11" t="s">
        <v>87</v>
      </c>
      <c r="D90" s="10" t="s">
        <v>638</v>
      </c>
      <c r="E90" s="11" t="s">
        <v>88</v>
      </c>
      <c r="F90" s="12" t="s">
        <v>639</v>
      </c>
      <c r="G90" s="11" t="s">
        <v>89</v>
      </c>
      <c r="H90" s="11" t="s">
        <v>253</v>
      </c>
      <c r="I90" s="10" t="s">
        <v>721</v>
      </c>
      <c r="J90" s="10" t="s">
        <v>92</v>
      </c>
      <c r="K90" s="10">
        <v>100</v>
      </c>
      <c r="L90" s="10">
        <v>74.8</v>
      </c>
      <c r="M90" s="10">
        <v>24.4</v>
      </c>
      <c r="N90" s="10">
        <v>0.8</v>
      </c>
      <c r="O90" s="10">
        <v>99.3</v>
      </c>
      <c r="P90" s="10">
        <v>74.5</v>
      </c>
      <c r="Q90" s="10">
        <v>24</v>
      </c>
      <c r="R90" s="10">
        <v>0.8</v>
      </c>
      <c r="S90" s="10">
        <v>0.7</v>
      </c>
      <c r="T90" s="10">
        <v>0.4</v>
      </c>
      <c r="U90" s="10">
        <v>0.3</v>
      </c>
      <c r="V90" s="10">
        <v>0</v>
      </c>
      <c r="W90" s="10">
        <v>1.2</v>
      </c>
      <c r="X90" s="10">
        <v>1.2</v>
      </c>
      <c r="Y90" s="10">
        <v>2</v>
      </c>
      <c r="Z90" s="10">
        <v>0.6</v>
      </c>
      <c r="AA90" s="10">
        <v>0.2</v>
      </c>
      <c r="AB90" s="10">
        <v>3.3</v>
      </c>
      <c r="AC90" s="10">
        <v>32.299999999999997</v>
      </c>
      <c r="AD90" s="10">
        <v>59.2</v>
      </c>
      <c r="AE90" s="10">
        <v>0.1</v>
      </c>
      <c r="AF90" s="10">
        <v>0.3</v>
      </c>
      <c r="AG90" s="10">
        <v>0.8</v>
      </c>
      <c r="AH90" s="10">
        <v>4.9000000000000004</v>
      </c>
      <c r="AI90" s="10">
        <v>0.1</v>
      </c>
      <c r="AJ90" s="10">
        <v>6.1</v>
      </c>
      <c r="AK90" s="10">
        <v>12.9</v>
      </c>
      <c r="AL90" s="10">
        <v>0.6</v>
      </c>
      <c r="AM90" s="10">
        <v>50</v>
      </c>
      <c r="AN90" s="10">
        <v>24.2</v>
      </c>
      <c r="AO90" s="10">
        <v>0.1</v>
      </c>
      <c r="AP90" s="10">
        <v>1.5</v>
      </c>
      <c r="AQ90" s="10">
        <v>0.2</v>
      </c>
      <c r="AR90" s="10">
        <v>0.8</v>
      </c>
      <c r="AS90" s="10">
        <v>0.7</v>
      </c>
      <c r="AT90" s="10">
        <v>52.3</v>
      </c>
      <c r="AU90" s="10">
        <v>44.3</v>
      </c>
      <c r="AV90" s="10">
        <v>0.3</v>
      </c>
      <c r="AW90" s="10">
        <v>4.2</v>
      </c>
      <c r="AX90" s="10">
        <v>34.9</v>
      </c>
      <c r="AY90" s="10">
        <v>37</v>
      </c>
      <c r="AZ90" s="10">
        <v>15.1</v>
      </c>
      <c r="BA90" s="10">
        <v>6.1</v>
      </c>
      <c r="BB90" s="10">
        <v>2.2999999999999998</v>
      </c>
      <c r="BC90" s="10">
        <v>0.4</v>
      </c>
      <c r="BD90" s="10">
        <v>5.6</v>
      </c>
      <c r="BE90" s="10">
        <v>16.5</v>
      </c>
      <c r="BF90" s="10">
        <v>22.9</v>
      </c>
      <c r="BG90" s="10">
        <v>28</v>
      </c>
      <c r="BH90" s="10">
        <v>14.7</v>
      </c>
      <c r="BI90" s="10">
        <v>11.2</v>
      </c>
      <c r="BJ90" s="10">
        <v>1.2</v>
      </c>
      <c r="BK90" s="10">
        <v>30.7</v>
      </c>
      <c r="BL90" s="10">
        <v>67.3</v>
      </c>
      <c r="BM90" s="10">
        <v>1.9</v>
      </c>
      <c r="BN90" s="10">
        <v>23.4</v>
      </c>
      <c r="BO90" s="10">
        <v>69.099999999999994</v>
      </c>
      <c r="BP90" s="10">
        <v>6.6</v>
      </c>
      <c r="BQ90" s="10">
        <v>0.8</v>
      </c>
      <c r="BR90" s="10">
        <v>0.1</v>
      </c>
      <c r="BS90" s="10">
        <v>0</v>
      </c>
      <c r="BT90" s="10">
        <v>28.9</v>
      </c>
      <c r="BU90" s="10">
        <v>36.5</v>
      </c>
      <c r="BV90" s="10">
        <v>1.5</v>
      </c>
      <c r="BW90" s="10">
        <v>0.4</v>
      </c>
      <c r="BX90" s="10">
        <v>0.4</v>
      </c>
      <c r="BY90" s="10">
        <v>28.3</v>
      </c>
      <c r="BZ90" s="10">
        <v>0.1</v>
      </c>
      <c r="CA90" s="10">
        <v>0</v>
      </c>
      <c r="CB90" s="10">
        <v>1.3</v>
      </c>
      <c r="CC90" s="10">
        <v>2.5</v>
      </c>
      <c r="CD90" s="10">
        <v>55.4</v>
      </c>
      <c r="CE90" s="10">
        <v>38.9</v>
      </c>
      <c r="CF90" s="10">
        <v>5.7</v>
      </c>
      <c r="CG90" s="10">
        <v>95.4</v>
      </c>
      <c r="CH90" s="10">
        <v>3.1</v>
      </c>
      <c r="CI90" s="10">
        <v>0.2</v>
      </c>
      <c r="CJ90" s="10">
        <v>0.2</v>
      </c>
      <c r="CK90" s="10">
        <v>0.2</v>
      </c>
      <c r="CL90" s="10">
        <v>0.8</v>
      </c>
      <c r="CM90" s="10">
        <v>90.9</v>
      </c>
      <c r="CN90" s="10">
        <v>22.2</v>
      </c>
      <c r="CO90" s="10">
        <v>15.1</v>
      </c>
      <c r="CP90" s="10">
        <v>2.1</v>
      </c>
      <c r="CQ90" s="10">
        <v>50</v>
      </c>
      <c r="CR90" s="10">
        <v>1.1000000000000001</v>
      </c>
      <c r="CS90" s="10">
        <v>0.3</v>
      </c>
      <c r="CT90" s="10">
        <v>0</v>
      </c>
      <c r="CU90" s="10">
        <v>0</v>
      </c>
      <c r="CV90" s="10">
        <v>9.1</v>
      </c>
      <c r="CW90" s="10">
        <v>2.7</v>
      </c>
      <c r="CX90" s="10">
        <v>6.4</v>
      </c>
      <c r="CY90" s="10">
        <v>93.2</v>
      </c>
      <c r="CZ90" s="10">
        <v>4.5</v>
      </c>
      <c r="DA90" s="10">
        <v>2.2999999999999998</v>
      </c>
      <c r="DB90" s="10">
        <v>32.700000000000003</v>
      </c>
      <c r="DC90" s="10">
        <v>63.1</v>
      </c>
      <c r="DD90" s="10">
        <v>4.2</v>
      </c>
      <c r="DE90" s="10">
        <v>6.6</v>
      </c>
      <c r="DF90" s="10">
        <v>0.6</v>
      </c>
      <c r="DG90" s="10">
        <v>0.1</v>
      </c>
      <c r="DH90" s="10">
        <v>0.3</v>
      </c>
      <c r="DI90" s="10">
        <v>25.6</v>
      </c>
      <c r="DJ90" s="10">
        <v>64.900000000000006</v>
      </c>
      <c r="DK90" s="10">
        <v>0.1</v>
      </c>
      <c r="DL90" s="10">
        <v>0.5</v>
      </c>
      <c r="DM90" s="10">
        <v>0.1</v>
      </c>
      <c r="DN90" s="10">
        <v>1.1000000000000001</v>
      </c>
      <c r="DO90" s="10">
        <v>100</v>
      </c>
      <c r="DP90" s="10">
        <v>97.5</v>
      </c>
      <c r="DQ90" s="10">
        <v>94</v>
      </c>
      <c r="DR90" s="10">
        <v>3.5</v>
      </c>
      <c r="DS90" s="10">
        <v>1.4</v>
      </c>
      <c r="DT90" s="10">
        <v>0.8</v>
      </c>
      <c r="DU90" s="10">
        <v>0.6</v>
      </c>
      <c r="DV90" s="10">
        <v>1.1000000000000001</v>
      </c>
      <c r="DW90" s="10">
        <v>59.6</v>
      </c>
      <c r="DX90" s="10">
        <v>48</v>
      </c>
      <c r="DY90" s="10">
        <v>77.599999999999994</v>
      </c>
      <c r="DZ90" s="10">
        <v>16.5</v>
      </c>
      <c r="EA90" s="10">
        <v>11.1</v>
      </c>
      <c r="EB90" s="10">
        <v>5.9</v>
      </c>
      <c r="EC90" s="10">
        <v>74.400000000000006</v>
      </c>
      <c r="ED90" s="10">
        <v>9.8000000000000007</v>
      </c>
      <c r="EE90" s="10">
        <v>24.2</v>
      </c>
      <c r="EF90" s="10">
        <v>30.2</v>
      </c>
      <c r="EG90" s="10">
        <v>14.4</v>
      </c>
      <c r="EH90" s="10">
        <v>17.3</v>
      </c>
      <c r="EI90" s="10">
        <v>3.1</v>
      </c>
      <c r="EJ90">
        <v>92.4</v>
      </c>
      <c r="EK90">
        <v>6.4</v>
      </c>
      <c r="EL90">
        <v>1.1000000000000001</v>
      </c>
      <c r="EM90">
        <v>0.1</v>
      </c>
      <c r="EN90">
        <v>1</v>
      </c>
      <c r="EO90">
        <v>0.1</v>
      </c>
    </row>
    <row r="91" spans="1:145">
      <c r="A91" s="10">
        <v>29</v>
      </c>
      <c r="B91" s="10" t="s">
        <v>637</v>
      </c>
      <c r="C91" s="11" t="s">
        <v>87</v>
      </c>
      <c r="D91" s="10" t="s">
        <v>638</v>
      </c>
      <c r="E91" s="11" t="s">
        <v>88</v>
      </c>
      <c r="F91" s="12" t="s">
        <v>639</v>
      </c>
      <c r="G91" s="11" t="s">
        <v>89</v>
      </c>
      <c r="H91" s="11" t="s">
        <v>255</v>
      </c>
      <c r="I91" s="10" t="s">
        <v>722</v>
      </c>
      <c r="J91" s="10" t="s">
        <v>92</v>
      </c>
      <c r="K91" s="10">
        <v>100</v>
      </c>
      <c r="L91" s="10">
        <v>78.2</v>
      </c>
      <c r="M91" s="10">
        <v>20.8</v>
      </c>
      <c r="N91" s="10">
        <v>1</v>
      </c>
      <c r="O91" s="10">
        <v>99.6</v>
      </c>
      <c r="P91" s="10">
        <v>78</v>
      </c>
      <c r="Q91" s="10">
        <v>20.7</v>
      </c>
      <c r="R91" s="10">
        <v>1</v>
      </c>
      <c r="S91" s="10">
        <v>0.4</v>
      </c>
      <c r="T91" s="10">
        <v>0.2</v>
      </c>
      <c r="U91" s="10">
        <v>0.1</v>
      </c>
      <c r="V91" s="10">
        <v>0</v>
      </c>
      <c r="W91" s="10">
        <v>1.3</v>
      </c>
      <c r="X91" s="10">
        <v>0.9</v>
      </c>
      <c r="Y91" s="10">
        <v>2.8</v>
      </c>
      <c r="Z91" s="10">
        <v>1.7</v>
      </c>
      <c r="AA91" s="10">
        <v>0.7</v>
      </c>
      <c r="AB91" s="10">
        <v>3.1</v>
      </c>
      <c r="AC91" s="10">
        <v>32.9</v>
      </c>
      <c r="AD91" s="10">
        <v>56.4</v>
      </c>
      <c r="AE91" s="10">
        <v>0.1</v>
      </c>
      <c r="AF91" s="10">
        <v>0.2</v>
      </c>
      <c r="AG91" s="10">
        <v>0.5</v>
      </c>
      <c r="AH91" s="10">
        <v>6.5</v>
      </c>
      <c r="AI91" s="10">
        <v>0</v>
      </c>
      <c r="AJ91" s="10">
        <v>5</v>
      </c>
      <c r="AK91" s="10">
        <v>11.3</v>
      </c>
      <c r="AL91" s="10">
        <v>0.1</v>
      </c>
      <c r="AM91" s="10">
        <v>55.3</v>
      </c>
      <c r="AN91" s="10">
        <v>21</v>
      </c>
      <c r="AO91" s="10">
        <v>0.1</v>
      </c>
      <c r="AP91" s="10">
        <v>1.4</v>
      </c>
      <c r="AQ91" s="10">
        <v>0</v>
      </c>
      <c r="AR91" s="10">
        <v>0.3</v>
      </c>
      <c r="AS91" s="10">
        <v>0.7</v>
      </c>
      <c r="AT91" s="10">
        <v>51.9</v>
      </c>
      <c r="AU91" s="10">
        <v>45.5</v>
      </c>
      <c r="AV91" s="10">
        <v>0.1</v>
      </c>
      <c r="AW91" s="10">
        <v>5.3</v>
      </c>
      <c r="AX91" s="10">
        <v>32.799999999999997</v>
      </c>
      <c r="AY91" s="10">
        <v>37.5</v>
      </c>
      <c r="AZ91" s="10">
        <v>16.8</v>
      </c>
      <c r="BA91" s="10">
        <v>6.4</v>
      </c>
      <c r="BB91" s="10">
        <v>0.8</v>
      </c>
      <c r="BC91" s="10">
        <v>0.4</v>
      </c>
      <c r="BD91" s="10">
        <v>6.9</v>
      </c>
      <c r="BE91" s="10">
        <v>14.7</v>
      </c>
      <c r="BF91" s="10">
        <v>21.2</v>
      </c>
      <c r="BG91" s="10">
        <v>27.8</v>
      </c>
      <c r="BH91" s="10">
        <v>15.1</v>
      </c>
      <c r="BI91" s="10">
        <v>12.7</v>
      </c>
      <c r="BJ91" s="10">
        <v>1.6</v>
      </c>
      <c r="BK91" s="10">
        <v>40.200000000000003</v>
      </c>
      <c r="BL91" s="10">
        <v>58.3</v>
      </c>
      <c r="BM91" s="10">
        <v>1.6</v>
      </c>
      <c r="BN91" s="10">
        <v>20</v>
      </c>
      <c r="BO91" s="10">
        <v>71.5</v>
      </c>
      <c r="BP91" s="10">
        <v>7.2</v>
      </c>
      <c r="BQ91" s="10">
        <v>1.1000000000000001</v>
      </c>
      <c r="BR91" s="10">
        <v>0.1</v>
      </c>
      <c r="BS91" s="10">
        <v>0</v>
      </c>
      <c r="BT91" s="10">
        <v>49.8</v>
      </c>
      <c r="BU91" s="10">
        <v>14.7</v>
      </c>
      <c r="BV91" s="10">
        <v>0.4</v>
      </c>
      <c r="BW91" s="10">
        <v>0</v>
      </c>
      <c r="BX91" s="10">
        <v>0.1</v>
      </c>
      <c r="BY91" s="10">
        <v>31.6</v>
      </c>
      <c r="BZ91" s="10">
        <v>0.1</v>
      </c>
      <c r="CA91" s="10">
        <v>0</v>
      </c>
      <c r="CB91" s="10">
        <v>2.2000000000000002</v>
      </c>
      <c r="CC91" s="10">
        <v>1</v>
      </c>
      <c r="CD91" s="10">
        <v>63.6</v>
      </c>
      <c r="CE91" s="10">
        <v>26.6</v>
      </c>
      <c r="CF91" s="10">
        <v>9.8000000000000007</v>
      </c>
      <c r="CG91" s="10">
        <v>98.4</v>
      </c>
      <c r="CH91" s="10">
        <v>1.5</v>
      </c>
      <c r="CI91" s="10">
        <v>0</v>
      </c>
      <c r="CJ91" s="10">
        <v>0</v>
      </c>
      <c r="CK91" s="10">
        <v>0</v>
      </c>
      <c r="CL91" s="10">
        <v>0</v>
      </c>
      <c r="CM91" s="10">
        <v>95.1</v>
      </c>
      <c r="CN91" s="10">
        <v>23.2</v>
      </c>
      <c r="CO91" s="10">
        <v>47.9</v>
      </c>
      <c r="CP91" s="10">
        <v>0.6</v>
      </c>
      <c r="CQ91" s="10">
        <v>20.8</v>
      </c>
      <c r="CR91" s="10">
        <v>0.4</v>
      </c>
      <c r="CS91" s="10">
        <v>0.1</v>
      </c>
      <c r="CT91" s="10">
        <v>2</v>
      </c>
      <c r="CU91" s="10">
        <v>0</v>
      </c>
      <c r="CV91" s="10">
        <v>4.9000000000000004</v>
      </c>
      <c r="CW91" s="10">
        <v>0.3</v>
      </c>
      <c r="CX91" s="10">
        <v>4.5</v>
      </c>
      <c r="CY91" s="10">
        <v>96.6</v>
      </c>
      <c r="CZ91" s="10">
        <v>2.1</v>
      </c>
      <c r="DA91" s="10">
        <v>1.4</v>
      </c>
      <c r="DB91" s="10">
        <v>35.4</v>
      </c>
      <c r="DC91" s="10">
        <v>58.4</v>
      </c>
      <c r="DD91" s="10">
        <v>6.2</v>
      </c>
      <c r="DE91" s="10">
        <v>4.4000000000000004</v>
      </c>
      <c r="DF91" s="10">
        <v>0.2</v>
      </c>
      <c r="DG91" s="10">
        <v>0</v>
      </c>
      <c r="DH91" s="10">
        <v>0</v>
      </c>
      <c r="DI91" s="10">
        <v>19.2</v>
      </c>
      <c r="DJ91" s="10">
        <v>73.099999999999994</v>
      </c>
      <c r="DK91" s="10">
        <v>0.4</v>
      </c>
      <c r="DL91" s="10">
        <v>0.1</v>
      </c>
      <c r="DM91" s="10">
        <v>0.1</v>
      </c>
      <c r="DN91" s="10">
        <v>2.5</v>
      </c>
      <c r="DO91" s="10">
        <v>100</v>
      </c>
      <c r="DP91" s="10">
        <v>97.1</v>
      </c>
      <c r="DQ91" s="10">
        <v>94.8</v>
      </c>
      <c r="DR91" s="10">
        <v>2.4</v>
      </c>
      <c r="DS91" s="10">
        <v>0.4</v>
      </c>
      <c r="DT91" s="10">
        <v>0.2</v>
      </c>
      <c r="DU91" s="10">
        <v>0.1</v>
      </c>
      <c r="DV91" s="10">
        <v>2.5</v>
      </c>
      <c r="DW91" s="10">
        <v>62.1</v>
      </c>
      <c r="DX91" s="10">
        <v>33</v>
      </c>
      <c r="DY91" s="10">
        <v>82.6</v>
      </c>
      <c r="DZ91" s="10">
        <v>14.8</v>
      </c>
      <c r="EA91" s="10">
        <v>12</v>
      </c>
      <c r="EB91" s="10">
        <v>6.6</v>
      </c>
      <c r="EC91" s="10">
        <v>78</v>
      </c>
      <c r="ED91" s="10">
        <v>4.7</v>
      </c>
      <c r="EE91" s="10">
        <v>23.5</v>
      </c>
      <c r="EF91" s="10">
        <v>35.200000000000003</v>
      </c>
      <c r="EG91" s="10">
        <v>11.9</v>
      </c>
      <c r="EH91" s="10">
        <v>16</v>
      </c>
      <c r="EI91" s="10">
        <v>3.3</v>
      </c>
      <c r="EJ91">
        <v>91.2</v>
      </c>
      <c r="EK91">
        <v>7.7</v>
      </c>
      <c r="EL91">
        <v>0.9</v>
      </c>
      <c r="EM91">
        <v>0.3</v>
      </c>
      <c r="EN91">
        <v>0.7</v>
      </c>
      <c r="EO91">
        <v>0.2</v>
      </c>
    </row>
    <row r="92" spans="1:145">
      <c r="A92" s="10">
        <v>29</v>
      </c>
      <c r="B92" s="10" t="s">
        <v>637</v>
      </c>
      <c r="C92" s="11" t="s">
        <v>87</v>
      </c>
      <c r="D92" s="10" t="s">
        <v>638</v>
      </c>
      <c r="E92" s="11" t="s">
        <v>88</v>
      </c>
      <c r="F92" s="12" t="s">
        <v>639</v>
      </c>
      <c r="G92" s="11" t="s">
        <v>89</v>
      </c>
      <c r="H92" s="11" t="s">
        <v>257</v>
      </c>
      <c r="I92" s="10" t="s">
        <v>723</v>
      </c>
      <c r="J92" s="10" t="s">
        <v>92</v>
      </c>
      <c r="K92" s="10">
        <v>100</v>
      </c>
      <c r="L92" s="10">
        <v>74.900000000000006</v>
      </c>
      <c r="M92" s="10">
        <v>23.7</v>
      </c>
      <c r="N92" s="10">
        <v>1.4</v>
      </c>
      <c r="O92" s="10">
        <v>99.4</v>
      </c>
      <c r="P92" s="10">
        <v>74.5</v>
      </c>
      <c r="Q92" s="10">
        <v>23.6</v>
      </c>
      <c r="R92" s="10">
        <v>1.4</v>
      </c>
      <c r="S92" s="10">
        <v>0.6</v>
      </c>
      <c r="T92" s="10">
        <v>0.4</v>
      </c>
      <c r="U92" s="10">
        <v>0.2</v>
      </c>
      <c r="V92" s="10">
        <v>0</v>
      </c>
      <c r="W92" s="10">
        <v>1.2</v>
      </c>
      <c r="X92" s="10">
        <v>0.8</v>
      </c>
      <c r="Y92" s="10">
        <v>3.3</v>
      </c>
      <c r="Z92" s="10">
        <v>4.5</v>
      </c>
      <c r="AA92" s="10">
        <v>0.3</v>
      </c>
      <c r="AB92" s="10">
        <v>3.3</v>
      </c>
      <c r="AC92" s="10">
        <v>29.1</v>
      </c>
      <c r="AD92" s="10">
        <v>57.5</v>
      </c>
      <c r="AE92" s="10">
        <v>0.1</v>
      </c>
      <c r="AF92" s="10">
        <v>0.3</v>
      </c>
      <c r="AG92" s="10">
        <v>0.6</v>
      </c>
      <c r="AH92" s="10">
        <v>5.3</v>
      </c>
      <c r="AI92" s="10">
        <v>0</v>
      </c>
      <c r="AJ92" s="10">
        <v>8.8000000000000007</v>
      </c>
      <c r="AK92" s="10">
        <v>12</v>
      </c>
      <c r="AL92" s="10">
        <v>1.4</v>
      </c>
      <c r="AM92" s="10">
        <v>45.5</v>
      </c>
      <c r="AN92" s="10">
        <v>26</v>
      </c>
      <c r="AO92" s="10">
        <v>0.1</v>
      </c>
      <c r="AP92" s="10">
        <v>4.0999999999999996</v>
      </c>
      <c r="AQ92" s="10">
        <v>0</v>
      </c>
      <c r="AR92" s="10">
        <v>0.4</v>
      </c>
      <c r="AS92" s="10">
        <v>2.2999999999999998</v>
      </c>
      <c r="AT92" s="10">
        <v>41.1</v>
      </c>
      <c r="AU92" s="10">
        <v>51.9</v>
      </c>
      <c r="AV92" s="10">
        <v>0.2</v>
      </c>
      <c r="AW92" s="10">
        <v>8.1</v>
      </c>
      <c r="AX92" s="10">
        <v>31.3</v>
      </c>
      <c r="AY92" s="10">
        <v>33.6</v>
      </c>
      <c r="AZ92" s="10">
        <v>17.899999999999999</v>
      </c>
      <c r="BA92" s="10">
        <v>6</v>
      </c>
      <c r="BB92" s="10">
        <v>1.9</v>
      </c>
      <c r="BC92" s="10">
        <v>1.1000000000000001</v>
      </c>
      <c r="BD92" s="10">
        <v>6.7</v>
      </c>
      <c r="BE92" s="10">
        <v>16.5</v>
      </c>
      <c r="BF92" s="10">
        <v>21.5</v>
      </c>
      <c r="BG92" s="10">
        <v>29.1</v>
      </c>
      <c r="BH92" s="10">
        <v>14.2</v>
      </c>
      <c r="BI92" s="10">
        <v>10.7</v>
      </c>
      <c r="BJ92" s="10">
        <v>1.3</v>
      </c>
      <c r="BK92" s="10">
        <v>39.799999999999997</v>
      </c>
      <c r="BL92" s="10">
        <v>58.5</v>
      </c>
      <c r="BM92" s="10">
        <v>1.8</v>
      </c>
      <c r="BN92" s="10">
        <v>18.7</v>
      </c>
      <c r="BO92" s="10">
        <v>72.2</v>
      </c>
      <c r="BP92" s="10">
        <v>8</v>
      </c>
      <c r="BQ92" s="10">
        <v>0.9</v>
      </c>
      <c r="BR92" s="10">
        <v>0.1</v>
      </c>
      <c r="BS92" s="10">
        <v>0</v>
      </c>
      <c r="BT92" s="10">
        <v>54.2</v>
      </c>
      <c r="BU92" s="10">
        <v>16.100000000000001</v>
      </c>
      <c r="BV92" s="10">
        <v>0.2</v>
      </c>
      <c r="BW92" s="10">
        <v>0.2</v>
      </c>
      <c r="BX92" s="10">
        <v>0.4</v>
      </c>
      <c r="BY92" s="10">
        <v>26.4</v>
      </c>
      <c r="BZ92" s="10">
        <v>0</v>
      </c>
      <c r="CA92" s="10">
        <v>0</v>
      </c>
      <c r="CB92" s="10">
        <v>0</v>
      </c>
      <c r="CC92" s="10">
        <v>2.5</v>
      </c>
      <c r="CD92" s="10">
        <v>62.6</v>
      </c>
      <c r="CE92" s="10">
        <v>27.4</v>
      </c>
      <c r="CF92" s="10">
        <v>10.1</v>
      </c>
      <c r="CG92" s="10">
        <v>97.9</v>
      </c>
      <c r="CH92" s="10">
        <v>1.7</v>
      </c>
      <c r="CI92" s="10">
        <v>0</v>
      </c>
      <c r="CJ92" s="10">
        <v>0.3</v>
      </c>
      <c r="CK92" s="10">
        <v>0.1</v>
      </c>
      <c r="CL92" s="10">
        <v>0.1</v>
      </c>
      <c r="CM92" s="10">
        <v>94.8</v>
      </c>
      <c r="CN92" s="10">
        <v>29.3</v>
      </c>
      <c r="CO92" s="10">
        <v>27.6</v>
      </c>
      <c r="CP92" s="10">
        <v>2.6</v>
      </c>
      <c r="CQ92" s="10">
        <v>35.200000000000003</v>
      </c>
      <c r="CR92" s="10">
        <v>0.1</v>
      </c>
      <c r="CS92" s="10">
        <v>0.1</v>
      </c>
      <c r="CT92" s="10">
        <v>0</v>
      </c>
      <c r="CU92" s="10">
        <v>0</v>
      </c>
      <c r="CV92" s="10">
        <v>5.2</v>
      </c>
      <c r="CW92" s="10">
        <v>1</v>
      </c>
      <c r="CX92" s="10">
        <v>4.0999999999999996</v>
      </c>
      <c r="CY92" s="10">
        <v>94</v>
      </c>
      <c r="CZ92" s="10">
        <v>3.2</v>
      </c>
      <c r="DA92" s="10">
        <v>2.8</v>
      </c>
      <c r="DB92" s="10">
        <v>44</v>
      </c>
      <c r="DC92" s="10">
        <v>48.3</v>
      </c>
      <c r="DD92" s="10">
        <v>7.7</v>
      </c>
      <c r="DE92" s="10">
        <v>9.4</v>
      </c>
      <c r="DF92" s="10">
        <v>0.4</v>
      </c>
      <c r="DG92" s="10">
        <v>0.1</v>
      </c>
      <c r="DH92" s="10">
        <v>0.2</v>
      </c>
      <c r="DI92" s="10">
        <v>13.8</v>
      </c>
      <c r="DJ92" s="10">
        <v>73.8</v>
      </c>
      <c r="DK92" s="10">
        <v>0.3</v>
      </c>
      <c r="DL92" s="10">
        <v>0.7</v>
      </c>
      <c r="DM92" s="10">
        <v>0.1</v>
      </c>
      <c r="DN92" s="10">
        <v>1.1000000000000001</v>
      </c>
      <c r="DO92" s="10">
        <v>100</v>
      </c>
      <c r="DP92" s="10">
        <v>97.8</v>
      </c>
      <c r="DQ92" s="10">
        <v>96</v>
      </c>
      <c r="DR92" s="10">
        <v>1.9</v>
      </c>
      <c r="DS92" s="10">
        <v>1</v>
      </c>
      <c r="DT92" s="10">
        <v>0.5</v>
      </c>
      <c r="DU92" s="10">
        <v>0.5</v>
      </c>
      <c r="DV92" s="10">
        <v>1.1000000000000001</v>
      </c>
      <c r="DW92" s="10">
        <v>65.5</v>
      </c>
      <c r="DX92" s="10">
        <v>31.9</v>
      </c>
      <c r="DY92" s="10">
        <v>84.8</v>
      </c>
      <c r="DZ92" s="10">
        <v>17.399999999999999</v>
      </c>
      <c r="EA92" s="10">
        <v>12.1</v>
      </c>
      <c r="EB92" s="10">
        <v>8.3000000000000007</v>
      </c>
      <c r="EC92" s="10">
        <v>72.7</v>
      </c>
      <c r="ED92" s="10">
        <v>9.3000000000000007</v>
      </c>
      <c r="EE92" s="10">
        <v>26.1</v>
      </c>
      <c r="EF92" s="10">
        <v>42.6</v>
      </c>
      <c r="EG92" s="10">
        <v>17.600000000000001</v>
      </c>
      <c r="EH92" s="10">
        <v>21.4</v>
      </c>
      <c r="EI92" s="10">
        <v>3.4</v>
      </c>
      <c r="EJ92">
        <v>92.5</v>
      </c>
      <c r="EK92">
        <v>6.5</v>
      </c>
      <c r="EL92">
        <v>0.8</v>
      </c>
      <c r="EM92">
        <v>0</v>
      </c>
      <c r="EN92">
        <v>0.8</v>
      </c>
      <c r="EO92">
        <v>0.2</v>
      </c>
    </row>
    <row r="93" spans="1:145">
      <c r="A93" s="10">
        <v>29</v>
      </c>
      <c r="B93" s="10" t="s">
        <v>637</v>
      </c>
      <c r="C93" s="11" t="s">
        <v>87</v>
      </c>
      <c r="D93" s="10" t="s">
        <v>638</v>
      </c>
      <c r="E93" s="11" t="s">
        <v>88</v>
      </c>
      <c r="F93" s="12" t="s">
        <v>639</v>
      </c>
      <c r="G93" s="11" t="s">
        <v>89</v>
      </c>
      <c r="H93" s="11" t="s">
        <v>259</v>
      </c>
      <c r="I93" s="10" t="s">
        <v>724</v>
      </c>
      <c r="J93" s="10" t="s">
        <v>92</v>
      </c>
      <c r="K93" s="10">
        <v>100</v>
      </c>
      <c r="L93" s="10">
        <v>86.3</v>
      </c>
      <c r="M93" s="10">
        <v>12.4</v>
      </c>
      <c r="N93" s="10">
        <v>1.3</v>
      </c>
      <c r="O93" s="10">
        <v>99.7</v>
      </c>
      <c r="P93" s="10">
        <v>86.1</v>
      </c>
      <c r="Q93" s="10">
        <v>12.3</v>
      </c>
      <c r="R93" s="10">
        <v>1.3</v>
      </c>
      <c r="S93" s="10">
        <v>0.3</v>
      </c>
      <c r="T93" s="10">
        <v>0.2</v>
      </c>
      <c r="U93" s="10">
        <v>0.1</v>
      </c>
      <c r="V93" s="10">
        <v>0</v>
      </c>
      <c r="W93" s="10">
        <v>2.5</v>
      </c>
      <c r="X93" s="10">
        <v>0.7</v>
      </c>
      <c r="Y93" s="10">
        <v>0.8</v>
      </c>
      <c r="Z93" s="10">
        <v>0.5</v>
      </c>
      <c r="AA93" s="10">
        <v>0.2</v>
      </c>
      <c r="AB93" s="10">
        <v>3.5</v>
      </c>
      <c r="AC93" s="10">
        <v>11.5</v>
      </c>
      <c r="AD93" s="10">
        <v>80.2</v>
      </c>
      <c r="AE93" s="10">
        <v>0.1</v>
      </c>
      <c r="AF93" s="10">
        <v>0.2</v>
      </c>
      <c r="AG93" s="10">
        <v>0.3</v>
      </c>
      <c r="AH93" s="10">
        <v>3.2</v>
      </c>
      <c r="AI93" s="10">
        <v>0</v>
      </c>
      <c r="AJ93" s="10">
        <v>5.6</v>
      </c>
      <c r="AK93" s="10">
        <v>22.9</v>
      </c>
      <c r="AL93" s="10">
        <v>0.7</v>
      </c>
      <c r="AM93" s="10">
        <v>30.6</v>
      </c>
      <c r="AN93" s="10">
        <v>36.4</v>
      </c>
      <c r="AO93" s="10">
        <v>0.2</v>
      </c>
      <c r="AP93" s="10">
        <v>1.1000000000000001</v>
      </c>
      <c r="AQ93" s="10">
        <v>0</v>
      </c>
      <c r="AR93" s="10">
        <v>0.2</v>
      </c>
      <c r="AS93" s="10">
        <v>1.9</v>
      </c>
      <c r="AT93" s="10">
        <v>19.3</v>
      </c>
      <c r="AU93" s="10">
        <v>77.2</v>
      </c>
      <c r="AV93" s="10">
        <v>0.2</v>
      </c>
      <c r="AW93" s="10">
        <v>2.1</v>
      </c>
      <c r="AX93" s="10">
        <v>13.1</v>
      </c>
      <c r="AY93" s="10">
        <v>23.2</v>
      </c>
      <c r="AZ93" s="10">
        <v>32.299999999999997</v>
      </c>
      <c r="BA93" s="10">
        <v>20.7</v>
      </c>
      <c r="BB93" s="10">
        <v>6.3</v>
      </c>
      <c r="BC93" s="10">
        <v>2.4</v>
      </c>
      <c r="BD93" s="10">
        <v>4.5999999999999996</v>
      </c>
      <c r="BE93" s="10">
        <v>18.899999999999999</v>
      </c>
      <c r="BF93" s="10">
        <v>29</v>
      </c>
      <c r="BG93" s="10">
        <v>27.3</v>
      </c>
      <c r="BH93" s="10">
        <v>11.5</v>
      </c>
      <c r="BI93" s="10">
        <v>7.8</v>
      </c>
      <c r="BJ93" s="10">
        <v>0.9</v>
      </c>
      <c r="BK93" s="10">
        <v>46.8</v>
      </c>
      <c r="BL93" s="10">
        <v>51.4</v>
      </c>
      <c r="BM93" s="10">
        <v>1.8</v>
      </c>
      <c r="BN93" s="10">
        <v>14.3</v>
      </c>
      <c r="BO93" s="10">
        <v>76.7</v>
      </c>
      <c r="BP93" s="10">
        <v>8</v>
      </c>
      <c r="BQ93" s="10">
        <v>0.9</v>
      </c>
      <c r="BR93" s="10">
        <v>0.1</v>
      </c>
      <c r="BS93" s="10">
        <v>0</v>
      </c>
      <c r="BT93" s="10">
        <v>44.5</v>
      </c>
      <c r="BU93" s="10">
        <v>11.2</v>
      </c>
      <c r="BV93" s="10">
        <v>1</v>
      </c>
      <c r="BW93" s="10">
        <v>0.4</v>
      </c>
      <c r="BX93" s="10">
        <v>0.1</v>
      </c>
      <c r="BY93" s="10">
        <v>35.299999999999997</v>
      </c>
      <c r="BZ93" s="10">
        <v>0.2</v>
      </c>
      <c r="CA93" s="10">
        <v>0.1</v>
      </c>
      <c r="CB93" s="10">
        <v>0.2</v>
      </c>
      <c r="CC93" s="10">
        <v>7</v>
      </c>
      <c r="CD93" s="10">
        <v>73.5</v>
      </c>
      <c r="CE93" s="10">
        <v>16.5</v>
      </c>
      <c r="CF93" s="10">
        <v>10</v>
      </c>
      <c r="CG93" s="10">
        <v>98.4</v>
      </c>
      <c r="CH93" s="10">
        <v>1.2</v>
      </c>
      <c r="CI93" s="10">
        <v>0</v>
      </c>
      <c r="CJ93" s="10">
        <v>0.1</v>
      </c>
      <c r="CK93" s="10">
        <v>0.2</v>
      </c>
      <c r="CL93" s="10">
        <v>0.2</v>
      </c>
      <c r="CM93" s="10">
        <v>97.4</v>
      </c>
      <c r="CN93" s="10">
        <v>64.7</v>
      </c>
      <c r="CO93" s="10">
        <v>11.7</v>
      </c>
      <c r="CP93" s="10">
        <v>0.6</v>
      </c>
      <c r="CQ93" s="10">
        <v>18.399999999999999</v>
      </c>
      <c r="CR93" s="10">
        <v>0</v>
      </c>
      <c r="CS93" s="10">
        <v>0</v>
      </c>
      <c r="CT93" s="10">
        <v>0.4</v>
      </c>
      <c r="CU93" s="10">
        <v>1.6</v>
      </c>
      <c r="CV93" s="10">
        <v>2.6</v>
      </c>
      <c r="CW93" s="10">
        <v>0.6</v>
      </c>
      <c r="CX93" s="10">
        <v>2</v>
      </c>
      <c r="CY93" s="10">
        <v>96.7</v>
      </c>
      <c r="CZ93" s="10">
        <v>2.1</v>
      </c>
      <c r="DA93" s="10">
        <v>1.2</v>
      </c>
      <c r="DB93" s="10">
        <v>78.2</v>
      </c>
      <c r="DC93" s="10">
        <v>18.600000000000001</v>
      </c>
      <c r="DD93" s="10">
        <v>3.2</v>
      </c>
      <c r="DE93" s="10">
        <v>6.4</v>
      </c>
      <c r="DF93" s="10">
        <v>0.1</v>
      </c>
      <c r="DG93" s="10">
        <v>0</v>
      </c>
      <c r="DH93" s="10">
        <v>0.1</v>
      </c>
      <c r="DI93" s="10">
        <v>6.3</v>
      </c>
      <c r="DJ93" s="10">
        <v>85.5</v>
      </c>
      <c r="DK93" s="10">
        <v>0.2</v>
      </c>
      <c r="DL93" s="10">
        <v>0.3</v>
      </c>
      <c r="DM93" s="10">
        <v>0</v>
      </c>
      <c r="DN93" s="10">
        <v>1.1000000000000001</v>
      </c>
      <c r="DO93" s="10">
        <v>100</v>
      </c>
      <c r="DP93" s="10">
        <v>97.8</v>
      </c>
      <c r="DQ93" s="10">
        <v>95.9</v>
      </c>
      <c r="DR93" s="10">
        <v>1.9</v>
      </c>
      <c r="DS93" s="10">
        <v>1.2</v>
      </c>
      <c r="DT93" s="10">
        <v>0.4</v>
      </c>
      <c r="DU93" s="10">
        <v>0.7</v>
      </c>
      <c r="DV93" s="10">
        <v>1.1000000000000001</v>
      </c>
      <c r="DW93" s="10">
        <v>88.2</v>
      </c>
      <c r="DX93" s="10">
        <v>45.3</v>
      </c>
      <c r="DY93" s="10">
        <v>91</v>
      </c>
      <c r="DZ93" s="10">
        <v>56</v>
      </c>
      <c r="EA93" s="10">
        <v>13.6</v>
      </c>
      <c r="EB93" s="10">
        <v>11.7</v>
      </c>
      <c r="EC93" s="10">
        <v>45.7</v>
      </c>
      <c r="ED93" s="10">
        <v>39.9</v>
      </c>
      <c r="EE93" s="10">
        <v>34.200000000000003</v>
      </c>
      <c r="EF93" s="10">
        <v>58</v>
      </c>
      <c r="EG93" s="10">
        <v>49</v>
      </c>
      <c r="EH93" s="10">
        <v>59.8</v>
      </c>
      <c r="EI93" s="10">
        <v>1</v>
      </c>
      <c r="EJ93">
        <v>93.4</v>
      </c>
      <c r="EK93">
        <v>5.9</v>
      </c>
      <c r="EL93">
        <v>0.4</v>
      </c>
      <c r="EM93">
        <v>0.1</v>
      </c>
      <c r="EN93">
        <v>0.3</v>
      </c>
      <c r="EO93">
        <v>0.3</v>
      </c>
    </row>
    <row r="94" spans="1:145">
      <c r="A94" s="10">
        <v>29</v>
      </c>
      <c r="B94" s="10" t="s">
        <v>637</v>
      </c>
      <c r="C94" s="11" t="s">
        <v>87</v>
      </c>
      <c r="D94" s="10" t="s">
        <v>638</v>
      </c>
      <c r="E94" s="11" t="s">
        <v>88</v>
      </c>
      <c r="F94" s="12" t="s">
        <v>639</v>
      </c>
      <c r="G94" s="11" t="s">
        <v>89</v>
      </c>
      <c r="H94" s="11" t="s">
        <v>261</v>
      </c>
      <c r="I94" s="10" t="s">
        <v>725</v>
      </c>
      <c r="J94" s="10" t="s">
        <v>92</v>
      </c>
      <c r="K94" s="10">
        <v>100</v>
      </c>
      <c r="L94" s="10">
        <v>81.8</v>
      </c>
      <c r="M94" s="10">
        <v>17.7</v>
      </c>
      <c r="N94" s="10">
        <v>0.5</v>
      </c>
      <c r="O94" s="10">
        <v>99.5</v>
      </c>
      <c r="P94" s="10">
        <v>81.5</v>
      </c>
      <c r="Q94" s="10">
        <v>17.600000000000001</v>
      </c>
      <c r="R94" s="10">
        <v>0.5</v>
      </c>
      <c r="S94" s="10">
        <v>0.5</v>
      </c>
      <c r="T94" s="10">
        <v>0.4</v>
      </c>
      <c r="U94" s="10">
        <v>0.1</v>
      </c>
      <c r="V94" s="10">
        <v>0</v>
      </c>
      <c r="W94" s="10">
        <v>1</v>
      </c>
      <c r="X94" s="10">
        <v>0.8</v>
      </c>
      <c r="Y94" s="10">
        <v>1.1000000000000001</v>
      </c>
      <c r="Z94" s="10">
        <v>0.4</v>
      </c>
      <c r="AA94" s="10">
        <v>0.4</v>
      </c>
      <c r="AB94" s="10">
        <v>4.5</v>
      </c>
      <c r="AC94" s="10">
        <v>24.5</v>
      </c>
      <c r="AD94" s="10">
        <v>66.8</v>
      </c>
      <c r="AE94" s="10">
        <v>0.6</v>
      </c>
      <c r="AF94" s="10">
        <v>0.2</v>
      </c>
      <c r="AG94" s="10">
        <v>0.2</v>
      </c>
      <c r="AH94" s="10">
        <v>4.9000000000000004</v>
      </c>
      <c r="AI94" s="10">
        <v>0</v>
      </c>
      <c r="AJ94" s="10">
        <v>5.9</v>
      </c>
      <c r="AK94" s="10">
        <v>17.3</v>
      </c>
      <c r="AL94" s="10">
        <v>0.4</v>
      </c>
      <c r="AM94" s="10">
        <v>40.4</v>
      </c>
      <c r="AN94" s="10">
        <v>30.5</v>
      </c>
      <c r="AO94" s="10">
        <v>0.2</v>
      </c>
      <c r="AP94" s="10">
        <v>1</v>
      </c>
      <c r="AQ94" s="10">
        <v>0.1</v>
      </c>
      <c r="AR94" s="10">
        <v>0.3</v>
      </c>
      <c r="AS94" s="10">
        <v>1.9</v>
      </c>
      <c r="AT94" s="10">
        <v>35.9</v>
      </c>
      <c r="AU94" s="10">
        <v>59.1</v>
      </c>
      <c r="AV94" s="10">
        <v>1.7</v>
      </c>
      <c r="AW94" s="10">
        <v>5.4</v>
      </c>
      <c r="AX94" s="10">
        <v>28.3</v>
      </c>
      <c r="AY94" s="10">
        <v>39.700000000000003</v>
      </c>
      <c r="AZ94" s="10">
        <v>20.6</v>
      </c>
      <c r="BA94" s="10">
        <v>3.6</v>
      </c>
      <c r="BB94" s="10">
        <v>1.4</v>
      </c>
      <c r="BC94" s="10">
        <v>1</v>
      </c>
      <c r="BD94" s="10">
        <v>7.2</v>
      </c>
      <c r="BE94" s="10">
        <v>19</v>
      </c>
      <c r="BF94" s="10">
        <v>22.5</v>
      </c>
      <c r="BG94" s="10">
        <v>26.4</v>
      </c>
      <c r="BH94" s="10">
        <v>13.3</v>
      </c>
      <c r="BI94" s="10">
        <v>9.9</v>
      </c>
      <c r="BJ94" s="10">
        <v>1.7</v>
      </c>
      <c r="BK94" s="10">
        <v>29.5</v>
      </c>
      <c r="BL94" s="10">
        <v>69.3</v>
      </c>
      <c r="BM94" s="10">
        <v>1.2</v>
      </c>
      <c r="BN94" s="10">
        <v>27.1</v>
      </c>
      <c r="BO94" s="10">
        <v>64.7</v>
      </c>
      <c r="BP94" s="10">
        <v>7.1</v>
      </c>
      <c r="BQ94" s="10">
        <v>1</v>
      </c>
      <c r="BR94" s="10">
        <v>0.1</v>
      </c>
      <c r="BS94" s="10">
        <v>0</v>
      </c>
      <c r="BT94" s="10">
        <v>67.900000000000006</v>
      </c>
      <c r="BU94" s="10">
        <v>6.6</v>
      </c>
      <c r="BV94" s="10">
        <v>0.6</v>
      </c>
      <c r="BW94" s="10">
        <v>0.3</v>
      </c>
      <c r="BX94" s="10">
        <v>1.7</v>
      </c>
      <c r="BY94" s="10">
        <v>19.7</v>
      </c>
      <c r="BZ94" s="10">
        <v>0</v>
      </c>
      <c r="CA94" s="10">
        <v>0.4</v>
      </c>
      <c r="CB94" s="10">
        <v>1</v>
      </c>
      <c r="CC94" s="10">
        <v>1.8</v>
      </c>
      <c r="CD94" s="10">
        <v>61.9</v>
      </c>
      <c r="CE94" s="10">
        <v>29.8</v>
      </c>
      <c r="CF94" s="10">
        <v>8.3000000000000007</v>
      </c>
      <c r="CG94" s="10">
        <v>98.6</v>
      </c>
      <c r="CH94" s="10">
        <v>1.1000000000000001</v>
      </c>
      <c r="CI94" s="10">
        <v>0.1</v>
      </c>
      <c r="CJ94" s="10">
        <v>0.1</v>
      </c>
      <c r="CK94" s="10">
        <v>0.1</v>
      </c>
      <c r="CL94" s="10">
        <v>0.1</v>
      </c>
      <c r="CM94" s="10">
        <v>97.8</v>
      </c>
      <c r="CN94" s="10">
        <v>38.799999999999997</v>
      </c>
      <c r="CO94" s="10">
        <v>20.9</v>
      </c>
      <c r="CP94" s="10">
        <v>2.2999999999999998</v>
      </c>
      <c r="CQ94" s="10">
        <v>34.799999999999997</v>
      </c>
      <c r="CR94" s="10">
        <v>0.1</v>
      </c>
      <c r="CS94" s="10">
        <v>0.9</v>
      </c>
      <c r="CT94" s="10">
        <v>0</v>
      </c>
      <c r="CU94" s="10">
        <v>0.1</v>
      </c>
      <c r="CV94" s="10">
        <v>2.2000000000000002</v>
      </c>
      <c r="CW94" s="10">
        <v>0.5</v>
      </c>
      <c r="CX94" s="10">
        <v>1.7</v>
      </c>
      <c r="CY94" s="10">
        <v>98.1</v>
      </c>
      <c r="CZ94" s="10">
        <v>1.2</v>
      </c>
      <c r="DA94" s="10">
        <v>0.7</v>
      </c>
      <c r="DB94" s="10">
        <v>46.9</v>
      </c>
      <c r="DC94" s="10">
        <v>51.9</v>
      </c>
      <c r="DD94" s="10">
        <v>1.3</v>
      </c>
      <c r="DE94" s="10">
        <v>3.5</v>
      </c>
      <c r="DF94" s="10">
        <v>0.4</v>
      </c>
      <c r="DG94" s="10">
        <v>0.1</v>
      </c>
      <c r="DH94" s="10">
        <v>0</v>
      </c>
      <c r="DI94" s="10">
        <v>15.7</v>
      </c>
      <c r="DJ94" s="10">
        <v>74.8</v>
      </c>
      <c r="DK94" s="10">
        <v>0.6</v>
      </c>
      <c r="DL94" s="10">
        <v>1.7</v>
      </c>
      <c r="DM94" s="10">
        <v>0.4</v>
      </c>
      <c r="DN94" s="10">
        <v>2.8</v>
      </c>
      <c r="DO94" s="10">
        <v>100</v>
      </c>
      <c r="DP94" s="10">
        <v>96.7</v>
      </c>
      <c r="DQ94" s="10">
        <v>95</v>
      </c>
      <c r="DR94" s="10">
        <v>1.7</v>
      </c>
      <c r="DS94" s="10">
        <v>0.5</v>
      </c>
      <c r="DT94" s="10">
        <v>0.3</v>
      </c>
      <c r="DU94" s="10">
        <v>0.3</v>
      </c>
      <c r="DV94" s="10">
        <v>2.8</v>
      </c>
      <c r="DW94" s="10">
        <v>75.5</v>
      </c>
      <c r="DX94" s="10">
        <v>21.3</v>
      </c>
      <c r="DY94" s="10">
        <v>85</v>
      </c>
      <c r="DZ94" s="10">
        <v>26.1</v>
      </c>
      <c r="EA94" s="10">
        <v>18.8</v>
      </c>
      <c r="EB94" s="10">
        <v>7.5</v>
      </c>
      <c r="EC94" s="10">
        <v>76.8</v>
      </c>
      <c r="ED94" s="10">
        <v>9.4</v>
      </c>
      <c r="EE94" s="10">
        <v>15</v>
      </c>
      <c r="EF94" s="10">
        <v>44.1</v>
      </c>
      <c r="EG94" s="10">
        <v>13.3</v>
      </c>
      <c r="EH94" s="10">
        <v>27</v>
      </c>
      <c r="EI94" s="10">
        <v>1.4</v>
      </c>
      <c r="EJ94">
        <v>92.7</v>
      </c>
      <c r="EK94">
        <v>6.1</v>
      </c>
      <c r="EL94">
        <v>0.4</v>
      </c>
      <c r="EM94">
        <v>0.2</v>
      </c>
      <c r="EN94">
        <v>0.2</v>
      </c>
      <c r="EO94">
        <v>0.8</v>
      </c>
    </row>
    <row r="95" spans="1:145">
      <c r="A95" s="10">
        <v>29</v>
      </c>
      <c r="B95" s="10" t="s">
        <v>637</v>
      </c>
      <c r="C95" s="11" t="s">
        <v>87</v>
      </c>
      <c r="D95" s="10" t="s">
        <v>638</v>
      </c>
      <c r="E95" s="11" t="s">
        <v>88</v>
      </c>
      <c r="F95" s="12" t="s">
        <v>639</v>
      </c>
      <c r="G95" s="11" t="s">
        <v>89</v>
      </c>
      <c r="H95" s="11" t="s">
        <v>263</v>
      </c>
      <c r="I95" s="10" t="s">
        <v>726</v>
      </c>
      <c r="J95" s="10" t="s">
        <v>92</v>
      </c>
      <c r="K95" s="10">
        <v>100</v>
      </c>
      <c r="L95" s="10">
        <v>70.099999999999994</v>
      </c>
      <c r="M95" s="10">
        <v>29.2</v>
      </c>
      <c r="N95" s="10">
        <v>0.7</v>
      </c>
      <c r="O95" s="10">
        <v>99.8</v>
      </c>
      <c r="P95" s="10">
        <v>70</v>
      </c>
      <c r="Q95" s="10">
        <v>29.1</v>
      </c>
      <c r="R95" s="10">
        <v>0.7</v>
      </c>
      <c r="S95" s="10">
        <v>0.2</v>
      </c>
      <c r="T95" s="10">
        <v>0.1</v>
      </c>
      <c r="U95" s="10">
        <v>0.1</v>
      </c>
      <c r="V95" s="10">
        <v>0</v>
      </c>
      <c r="W95" s="10">
        <v>1.5</v>
      </c>
      <c r="X95" s="10">
        <v>0.8</v>
      </c>
      <c r="Y95" s="10">
        <v>0.7</v>
      </c>
      <c r="Z95" s="10">
        <v>0.5</v>
      </c>
      <c r="AA95" s="10">
        <v>0.3</v>
      </c>
      <c r="AB95" s="10">
        <v>5.9</v>
      </c>
      <c r="AC95" s="10">
        <v>14.6</v>
      </c>
      <c r="AD95" s="10">
        <v>75.7</v>
      </c>
      <c r="AE95" s="10">
        <v>0</v>
      </c>
      <c r="AF95" s="10">
        <v>0.2</v>
      </c>
      <c r="AG95" s="10">
        <v>0.3</v>
      </c>
      <c r="AH95" s="10">
        <v>1.2</v>
      </c>
      <c r="AI95" s="10">
        <v>0</v>
      </c>
      <c r="AJ95" s="10">
        <v>9.1</v>
      </c>
      <c r="AK95" s="10">
        <v>21.9</v>
      </c>
      <c r="AL95" s="10">
        <v>0.7</v>
      </c>
      <c r="AM95" s="10">
        <v>46.6</v>
      </c>
      <c r="AN95" s="10">
        <v>19.8</v>
      </c>
      <c r="AO95" s="10">
        <v>0.1</v>
      </c>
      <c r="AP95" s="10">
        <v>1</v>
      </c>
      <c r="AQ95" s="10">
        <v>0.1</v>
      </c>
      <c r="AR95" s="10">
        <v>0.1</v>
      </c>
      <c r="AS95" s="10">
        <v>0.1</v>
      </c>
      <c r="AT95" s="10">
        <v>55</v>
      </c>
      <c r="AU95" s="10">
        <v>43.6</v>
      </c>
      <c r="AV95" s="10">
        <v>0.1</v>
      </c>
      <c r="AW95" s="10">
        <v>4.2</v>
      </c>
      <c r="AX95" s="10">
        <v>26</v>
      </c>
      <c r="AY95" s="10">
        <v>38.1</v>
      </c>
      <c r="AZ95" s="10">
        <v>20</v>
      </c>
      <c r="BA95" s="10">
        <v>7.5</v>
      </c>
      <c r="BB95" s="10">
        <v>2.8</v>
      </c>
      <c r="BC95" s="10">
        <v>1.4</v>
      </c>
      <c r="BD95" s="10">
        <v>8.4</v>
      </c>
      <c r="BE95" s="10">
        <v>12.4</v>
      </c>
      <c r="BF95" s="10">
        <v>20.8</v>
      </c>
      <c r="BG95" s="10">
        <v>29.5</v>
      </c>
      <c r="BH95" s="10">
        <v>15.2</v>
      </c>
      <c r="BI95" s="10">
        <v>11.9</v>
      </c>
      <c r="BJ95" s="10">
        <v>1.7</v>
      </c>
      <c r="BK95" s="10">
        <v>25.7</v>
      </c>
      <c r="BL95" s="10">
        <v>72.900000000000006</v>
      </c>
      <c r="BM95" s="10">
        <v>1.3</v>
      </c>
      <c r="BN95" s="10">
        <v>18.899999999999999</v>
      </c>
      <c r="BO95" s="10">
        <v>73.099999999999994</v>
      </c>
      <c r="BP95" s="10">
        <v>6.9</v>
      </c>
      <c r="BQ95" s="10">
        <v>1</v>
      </c>
      <c r="BR95" s="10">
        <v>0.2</v>
      </c>
      <c r="BS95" s="10">
        <v>0</v>
      </c>
      <c r="BT95" s="10">
        <v>46.6</v>
      </c>
      <c r="BU95" s="10">
        <v>1.5</v>
      </c>
      <c r="BV95" s="10">
        <v>0.5</v>
      </c>
      <c r="BW95" s="10">
        <v>0</v>
      </c>
      <c r="BX95" s="10">
        <v>0</v>
      </c>
      <c r="BY95" s="10">
        <v>36.6</v>
      </c>
      <c r="BZ95" s="10">
        <v>0</v>
      </c>
      <c r="CA95" s="10">
        <v>0</v>
      </c>
      <c r="CB95" s="10">
        <v>0.1</v>
      </c>
      <c r="CC95" s="10">
        <v>14.5</v>
      </c>
      <c r="CD95" s="10">
        <v>66</v>
      </c>
      <c r="CE95" s="10">
        <v>13.6</v>
      </c>
      <c r="CF95" s="10">
        <v>20.3</v>
      </c>
      <c r="CG95" s="10">
        <v>98.9</v>
      </c>
      <c r="CH95" s="10">
        <v>0.7</v>
      </c>
      <c r="CI95" s="10">
        <v>0.1</v>
      </c>
      <c r="CJ95" s="10">
        <v>0.2</v>
      </c>
      <c r="CK95" s="10">
        <v>0</v>
      </c>
      <c r="CL95" s="10">
        <v>0.1</v>
      </c>
      <c r="CM95" s="10">
        <v>97.2</v>
      </c>
      <c r="CN95" s="10">
        <v>36</v>
      </c>
      <c r="CO95" s="10">
        <v>24.4</v>
      </c>
      <c r="CP95" s="10">
        <v>2.2999999999999998</v>
      </c>
      <c r="CQ95" s="10">
        <v>33.700000000000003</v>
      </c>
      <c r="CR95" s="10">
        <v>0</v>
      </c>
      <c r="CS95" s="10">
        <v>0.5</v>
      </c>
      <c r="CT95" s="10">
        <v>0</v>
      </c>
      <c r="CU95" s="10">
        <v>0.4</v>
      </c>
      <c r="CV95" s="10">
        <v>2.8</v>
      </c>
      <c r="CW95" s="10">
        <v>1.3</v>
      </c>
      <c r="CX95" s="10">
        <v>1.5</v>
      </c>
      <c r="CY95" s="10">
        <v>92.9</v>
      </c>
      <c r="CZ95" s="10">
        <v>6.2</v>
      </c>
      <c r="DA95" s="10">
        <v>1</v>
      </c>
      <c r="DB95" s="10">
        <v>61.5</v>
      </c>
      <c r="DC95" s="10">
        <v>34.5</v>
      </c>
      <c r="DD95" s="10">
        <v>4</v>
      </c>
      <c r="DE95" s="10">
        <v>2</v>
      </c>
      <c r="DF95" s="10">
        <v>0.3</v>
      </c>
      <c r="DG95" s="10">
        <v>0.1</v>
      </c>
      <c r="DH95" s="10">
        <v>0</v>
      </c>
      <c r="DI95" s="10">
        <v>14.9</v>
      </c>
      <c r="DJ95" s="10">
        <v>81.099999999999994</v>
      </c>
      <c r="DK95" s="10">
        <v>0.4</v>
      </c>
      <c r="DL95" s="10">
        <v>0.1</v>
      </c>
      <c r="DM95" s="10">
        <v>0</v>
      </c>
      <c r="DN95" s="10">
        <v>1.1000000000000001</v>
      </c>
      <c r="DO95" s="10">
        <v>100</v>
      </c>
      <c r="DP95" s="10">
        <v>98.7</v>
      </c>
      <c r="DQ95" s="10">
        <v>95.7</v>
      </c>
      <c r="DR95" s="10">
        <v>3</v>
      </c>
      <c r="DS95" s="10">
        <v>0.2</v>
      </c>
      <c r="DT95" s="10">
        <v>0</v>
      </c>
      <c r="DU95" s="10">
        <v>0.2</v>
      </c>
      <c r="DV95" s="10">
        <v>1.1000000000000001</v>
      </c>
      <c r="DW95" s="10">
        <v>75.2</v>
      </c>
      <c r="DX95" s="10">
        <v>54.4</v>
      </c>
      <c r="DY95" s="10">
        <v>87.7</v>
      </c>
      <c r="DZ95" s="10">
        <v>17</v>
      </c>
      <c r="EA95" s="10">
        <v>18.100000000000001</v>
      </c>
      <c r="EB95" s="10">
        <v>10.199999999999999</v>
      </c>
      <c r="EC95" s="10">
        <v>68.599999999999994</v>
      </c>
      <c r="ED95" s="10">
        <v>15.8</v>
      </c>
      <c r="EE95" s="10">
        <v>32.4</v>
      </c>
      <c r="EF95" s="10">
        <v>53.4</v>
      </c>
      <c r="EG95" s="10">
        <v>14.2</v>
      </c>
      <c r="EH95" s="10">
        <v>25.7</v>
      </c>
      <c r="EI95" s="10">
        <v>1.9</v>
      </c>
      <c r="EJ95">
        <v>96.2</v>
      </c>
      <c r="EK95">
        <v>3.3</v>
      </c>
      <c r="EL95">
        <v>0.4</v>
      </c>
      <c r="EM95">
        <v>0</v>
      </c>
      <c r="EN95">
        <v>0.4</v>
      </c>
      <c r="EO95">
        <v>0.1</v>
      </c>
    </row>
    <row r="96" spans="1:145">
      <c r="A96" s="10">
        <v>29</v>
      </c>
      <c r="B96" s="10" t="s">
        <v>637</v>
      </c>
      <c r="C96" s="11" t="s">
        <v>87</v>
      </c>
      <c r="D96" s="10" t="s">
        <v>638</v>
      </c>
      <c r="E96" s="11" t="s">
        <v>88</v>
      </c>
      <c r="F96" s="12" t="s">
        <v>639</v>
      </c>
      <c r="G96" s="11" t="s">
        <v>89</v>
      </c>
      <c r="H96" s="11" t="s">
        <v>265</v>
      </c>
      <c r="I96" s="10" t="s">
        <v>727</v>
      </c>
      <c r="J96" s="10" t="s">
        <v>92</v>
      </c>
      <c r="K96" s="10">
        <v>100</v>
      </c>
      <c r="L96" s="10">
        <v>78.599999999999994</v>
      </c>
      <c r="M96" s="10">
        <v>19.8</v>
      </c>
      <c r="N96" s="10">
        <v>1.6</v>
      </c>
      <c r="O96" s="10">
        <v>99.5</v>
      </c>
      <c r="P96" s="10">
        <v>78.400000000000006</v>
      </c>
      <c r="Q96" s="10">
        <v>19.5</v>
      </c>
      <c r="R96" s="10">
        <v>1.6</v>
      </c>
      <c r="S96" s="10">
        <v>0.5</v>
      </c>
      <c r="T96" s="10">
        <v>0.2</v>
      </c>
      <c r="U96" s="10">
        <v>0.3</v>
      </c>
      <c r="V96" s="10">
        <v>0</v>
      </c>
      <c r="W96" s="10">
        <v>1.3</v>
      </c>
      <c r="X96" s="10">
        <v>0.6</v>
      </c>
      <c r="Y96" s="10">
        <v>2</v>
      </c>
      <c r="Z96" s="10">
        <v>1.6</v>
      </c>
      <c r="AA96" s="10">
        <v>0.4</v>
      </c>
      <c r="AB96" s="10">
        <v>4</v>
      </c>
      <c r="AC96" s="10">
        <v>18.2</v>
      </c>
      <c r="AD96" s="10">
        <v>71.900000000000006</v>
      </c>
      <c r="AE96" s="10">
        <v>0.1</v>
      </c>
      <c r="AF96" s="10">
        <v>0.6</v>
      </c>
      <c r="AG96" s="10">
        <v>0.1</v>
      </c>
      <c r="AH96" s="10">
        <v>8.6</v>
      </c>
      <c r="AI96" s="10">
        <v>0.2</v>
      </c>
      <c r="AJ96" s="10">
        <v>9.1999999999999993</v>
      </c>
      <c r="AK96" s="10">
        <v>18.899999999999999</v>
      </c>
      <c r="AL96" s="10">
        <v>0.2</v>
      </c>
      <c r="AM96" s="10">
        <v>44.7</v>
      </c>
      <c r="AN96" s="10">
        <v>17.399999999999999</v>
      </c>
      <c r="AO96" s="10">
        <v>0.2</v>
      </c>
      <c r="AP96" s="10">
        <v>1.4</v>
      </c>
      <c r="AQ96" s="10">
        <v>0.1</v>
      </c>
      <c r="AR96" s="10">
        <v>0.4</v>
      </c>
      <c r="AS96" s="10">
        <v>2.5</v>
      </c>
      <c r="AT96" s="10">
        <v>30.6</v>
      </c>
      <c r="AU96" s="10">
        <v>64.5</v>
      </c>
      <c r="AV96" s="10">
        <v>0.6</v>
      </c>
      <c r="AW96" s="10">
        <v>4.9000000000000004</v>
      </c>
      <c r="AX96" s="10">
        <v>24.2</v>
      </c>
      <c r="AY96" s="10">
        <v>29.8</v>
      </c>
      <c r="AZ96" s="10">
        <v>27.5</v>
      </c>
      <c r="BA96" s="10">
        <v>8.9</v>
      </c>
      <c r="BB96" s="10">
        <v>3.1</v>
      </c>
      <c r="BC96" s="10">
        <v>1.6</v>
      </c>
      <c r="BD96" s="10">
        <v>6.1</v>
      </c>
      <c r="BE96" s="10">
        <v>15.5</v>
      </c>
      <c r="BF96" s="10">
        <v>21.1</v>
      </c>
      <c r="BG96" s="10">
        <v>27.5</v>
      </c>
      <c r="BH96" s="10">
        <v>15.2</v>
      </c>
      <c r="BI96" s="10">
        <v>12.3</v>
      </c>
      <c r="BJ96" s="10">
        <v>2.4</v>
      </c>
      <c r="BK96" s="10">
        <v>44</v>
      </c>
      <c r="BL96" s="10">
        <v>53.5</v>
      </c>
      <c r="BM96" s="10">
        <v>2.5</v>
      </c>
      <c r="BN96" s="10">
        <v>18.600000000000001</v>
      </c>
      <c r="BO96" s="10">
        <v>72.599999999999994</v>
      </c>
      <c r="BP96" s="10">
        <v>7.4</v>
      </c>
      <c r="BQ96" s="10">
        <v>1.2</v>
      </c>
      <c r="BR96" s="10">
        <v>0.2</v>
      </c>
      <c r="BS96" s="10">
        <v>0.1</v>
      </c>
      <c r="BT96" s="10">
        <v>88</v>
      </c>
      <c r="BU96" s="10">
        <v>3.6</v>
      </c>
      <c r="BV96" s="10">
        <v>0.5</v>
      </c>
      <c r="BW96" s="10">
        <v>0.4</v>
      </c>
      <c r="BX96" s="10">
        <v>0.6</v>
      </c>
      <c r="BY96" s="10">
        <v>6.1</v>
      </c>
      <c r="BZ96" s="10">
        <v>0.2</v>
      </c>
      <c r="CA96" s="10">
        <v>0</v>
      </c>
      <c r="CB96" s="10">
        <v>0</v>
      </c>
      <c r="CC96" s="10">
        <v>0.7</v>
      </c>
      <c r="CD96" s="10">
        <v>86.5</v>
      </c>
      <c r="CE96" s="10">
        <v>7.1</v>
      </c>
      <c r="CF96" s="10">
        <v>6.3</v>
      </c>
      <c r="CG96" s="10">
        <v>99.1</v>
      </c>
      <c r="CH96" s="10">
        <v>0.7</v>
      </c>
      <c r="CI96" s="10">
        <v>0</v>
      </c>
      <c r="CJ96" s="10">
        <v>0.1</v>
      </c>
      <c r="CK96" s="10">
        <v>0</v>
      </c>
      <c r="CL96" s="10">
        <v>0.1</v>
      </c>
      <c r="CM96" s="10">
        <v>99</v>
      </c>
      <c r="CN96" s="10">
        <v>92.7</v>
      </c>
      <c r="CO96" s="10">
        <v>1.3</v>
      </c>
      <c r="CP96" s="10">
        <v>0.5</v>
      </c>
      <c r="CQ96" s="10">
        <v>3.9</v>
      </c>
      <c r="CR96" s="10">
        <v>0.5</v>
      </c>
      <c r="CS96" s="10">
        <v>0</v>
      </c>
      <c r="CT96" s="10">
        <v>0</v>
      </c>
      <c r="CU96" s="10">
        <v>0</v>
      </c>
      <c r="CV96" s="10">
        <v>1</v>
      </c>
      <c r="CW96" s="10">
        <v>0.7</v>
      </c>
      <c r="CX96" s="10">
        <v>0.3</v>
      </c>
      <c r="CY96" s="10">
        <v>97.9</v>
      </c>
      <c r="CZ96" s="10">
        <v>1.5</v>
      </c>
      <c r="DA96" s="10">
        <v>0.6</v>
      </c>
      <c r="DB96" s="10">
        <v>95.3</v>
      </c>
      <c r="DC96" s="10">
        <v>3.9</v>
      </c>
      <c r="DD96" s="10">
        <v>0.8</v>
      </c>
      <c r="DE96" s="10">
        <v>4.5</v>
      </c>
      <c r="DF96" s="10">
        <v>0.3</v>
      </c>
      <c r="DG96" s="10">
        <v>0.2</v>
      </c>
      <c r="DH96" s="10">
        <v>0.1</v>
      </c>
      <c r="DI96" s="10">
        <v>11.9</v>
      </c>
      <c r="DJ96" s="10">
        <v>79.3</v>
      </c>
      <c r="DK96" s="10">
        <v>0.3</v>
      </c>
      <c r="DL96" s="10">
        <v>2.7</v>
      </c>
      <c r="DM96" s="10">
        <v>0.1</v>
      </c>
      <c r="DN96" s="10">
        <v>0.8</v>
      </c>
      <c r="DO96" s="10">
        <v>100</v>
      </c>
      <c r="DP96" s="10">
        <v>98.7</v>
      </c>
      <c r="DQ96" s="10">
        <v>96.7</v>
      </c>
      <c r="DR96" s="10">
        <v>2</v>
      </c>
      <c r="DS96" s="10">
        <v>0.4</v>
      </c>
      <c r="DT96" s="10">
        <v>0</v>
      </c>
      <c r="DU96" s="10">
        <v>0.4</v>
      </c>
      <c r="DV96" s="10">
        <v>0.8</v>
      </c>
      <c r="DW96" s="10">
        <v>81.5</v>
      </c>
      <c r="DX96" s="10">
        <v>43</v>
      </c>
      <c r="DY96" s="10">
        <v>90.1</v>
      </c>
      <c r="DZ96" s="10">
        <v>35.299999999999997</v>
      </c>
      <c r="EA96" s="10">
        <v>19.3</v>
      </c>
      <c r="EB96" s="10">
        <v>14.2</v>
      </c>
      <c r="EC96" s="10">
        <v>57.5</v>
      </c>
      <c r="ED96" s="10">
        <v>23.4</v>
      </c>
      <c r="EE96" s="10">
        <v>22.9</v>
      </c>
      <c r="EF96" s="10">
        <v>48.7</v>
      </c>
      <c r="EG96" s="10">
        <v>27</v>
      </c>
      <c r="EH96" s="10">
        <v>39</v>
      </c>
      <c r="EI96" s="10">
        <v>1.4</v>
      </c>
      <c r="EJ96">
        <v>88.9</v>
      </c>
      <c r="EK96">
        <v>10.4</v>
      </c>
      <c r="EL96">
        <v>0.5</v>
      </c>
      <c r="EM96">
        <v>0.3</v>
      </c>
      <c r="EN96">
        <v>0.2</v>
      </c>
      <c r="EO96">
        <v>0.2</v>
      </c>
    </row>
    <row r="97" spans="1:145">
      <c r="A97" s="10">
        <v>29</v>
      </c>
      <c r="B97" s="10" t="s">
        <v>637</v>
      </c>
      <c r="C97" s="11" t="s">
        <v>87</v>
      </c>
      <c r="D97" s="10" t="s">
        <v>638</v>
      </c>
      <c r="E97" s="11" t="s">
        <v>88</v>
      </c>
      <c r="F97" s="12" t="s">
        <v>639</v>
      </c>
      <c r="G97" s="11" t="s">
        <v>89</v>
      </c>
      <c r="H97" s="11" t="s">
        <v>267</v>
      </c>
      <c r="I97" s="10" t="s">
        <v>728</v>
      </c>
      <c r="J97" s="10" t="s">
        <v>92</v>
      </c>
      <c r="K97" s="10">
        <v>100</v>
      </c>
      <c r="L97" s="10">
        <v>87.2</v>
      </c>
      <c r="M97" s="10">
        <v>12</v>
      </c>
      <c r="N97" s="10">
        <v>0.7</v>
      </c>
      <c r="O97" s="10">
        <v>98.9</v>
      </c>
      <c r="P97" s="10">
        <v>86.5</v>
      </c>
      <c r="Q97" s="10">
        <v>11.7</v>
      </c>
      <c r="R97" s="10">
        <v>0.7</v>
      </c>
      <c r="S97" s="10">
        <v>1.1000000000000001</v>
      </c>
      <c r="T97" s="10">
        <v>0.7</v>
      </c>
      <c r="U97" s="10">
        <v>0.3</v>
      </c>
      <c r="V97" s="10">
        <v>0</v>
      </c>
      <c r="W97" s="10">
        <v>0.5</v>
      </c>
      <c r="X97" s="10">
        <v>0.4</v>
      </c>
      <c r="Y97" s="10">
        <v>1.1000000000000001</v>
      </c>
      <c r="Z97" s="10">
        <v>0.6</v>
      </c>
      <c r="AA97" s="10">
        <v>0.4</v>
      </c>
      <c r="AB97" s="10">
        <v>2</v>
      </c>
      <c r="AC97" s="10">
        <v>9.9</v>
      </c>
      <c r="AD97" s="10">
        <v>85.1</v>
      </c>
      <c r="AE97" s="10">
        <v>0.1</v>
      </c>
      <c r="AF97" s="10">
        <v>0.1</v>
      </c>
      <c r="AG97" s="10">
        <v>0.1</v>
      </c>
      <c r="AH97" s="10">
        <v>4.5999999999999996</v>
      </c>
      <c r="AI97" s="10">
        <v>0</v>
      </c>
      <c r="AJ97" s="10">
        <v>9.9</v>
      </c>
      <c r="AK97" s="10">
        <v>10.4</v>
      </c>
      <c r="AL97" s="10">
        <v>1.5</v>
      </c>
      <c r="AM97" s="10">
        <v>54.1</v>
      </c>
      <c r="AN97" s="10">
        <v>19.2</v>
      </c>
      <c r="AO97" s="10">
        <v>0.1</v>
      </c>
      <c r="AP97" s="10">
        <v>0.7</v>
      </c>
      <c r="AQ97" s="10">
        <v>0</v>
      </c>
      <c r="AR97" s="10">
        <v>0.1</v>
      </c>
      <c r="AS97" s="10">
        <v>0.1</v>
      </c>
      <c r="AT97" s="10">
        <v>28.8</v>
      </c>
      <c r="AU97" s="10">
        <v>70</v>
      </c>
      <c r="AV97" s="10">
        <v>0.2</v>
      </c>
      <c r="AW97" s="10">
        <v>3.8</v>
      </c>
      <c r="AX97" s="10">
        <v>26</v>
      </c>
      <c r="AY97" s="10">
        <v>33</v>
      </c>
      <c r="AZ97" s="10">
        <v>25.3</v>
      </c>
      <c r="BA97" s="10">
        <v>8.1</v>
      </c>
      <c r="BB97" s="10">
        <v>2</v>
      </c>
      <c r="BC97" s="10">
        <v>1.9</v>
      </c>
      <c r="BD97" s="10">
        <v>5</v>
      </c>
      <c r="BE97" s="10">
        <v>14.6</v>
      </c>
      <c r="BF97" s="10">
        <v>23.2</v>
      </c>
      <c r="BG97" s="10">
        <v>30.8</v>
      </c>
      <c r="BH97" s="10">
        <v>13.7</v>
      </c>
      <c r="BI97" s="10">
        <v>10.3</v>
      </c>
      <c r="BJ97" s="10">
        <v>2.5</v>
      </c>
      <c r="BK97" s="10">
        <v>38.5</v>
      </c>
      <c r="BL97" s="10">
        <v>57.5</v>
      </c>
      <c r="BM97" s="10">
        <v>4.0999999999999996</v>
      </c>
      <c r="BN97" s="10">
        <v>16.5</v>
      </c>
      <c r="BO97" s="10">
        <v>74.599999999999994</v>
      </c>
      <c r="BP97" s="10">
        <v>7.3</v>
      </c>
      <c r="BQ97" s="10">
        <v>1.2</v>
      </c>
      <c r="BR97" s="10">
        <v>0.3</v>
      </c>
      <c r="BS97" s="10">
        <v>0</v>
      </c>
      <c r="BT97" s="10">
        <v>93.5</v>
      </c>
      <c r="BU97" s="10">
        <v>2.7</v>
      </c>
      <c r="BV97" s="10">
        <v>0.2</v>
      </c>
      <c r="BW97" s="10">
        <v>0.4</v>
      </c>
      <c r="BX97" s="10">
        <v>0.1</v>
      </c>
      <c r="BY97" s="10">
        <v>2.6</v>
      </c>
      <c r="BZ97" s="10">
        <v>0</v>
      </c>
      <c r="CA97" s="10">
        <v>0</v>
      </c>
      <c r="CB97" s="10">
        <v>0.1</v>
      </c>
      <c r="CC97" s="10">
        <v>0.3</v>
      </c>
      <c r="CD97" s="10">
        <v>94.8</v>
      </c>
      <c r="CE97" s="10">
        <v>3.8</v>
      </c>
      <c r="CF97" s="10">
        <v>1.4</v>
      </c>
      <c r="CG97" s="10">
        <v>97.7</v>
      </c>
      <c r="CH97" s="10">
        <v>0.4</v>
      </c>
      <c r="CI97" s="10">
        <v>1.6</v>
      </c>
      <c r="CJ97" s="10">
        <v>0.1</v>
      </c>
      <c r="CK97" s="10">
        <v>0.2</v>
      </c>
      <c r="CL97" s="10">
        <v>0</v>
      </c>
      <c r="CM97" s="10">
        <v>99.4</v>
      </c>
      <c r="CN97" s="10">
        <v>98.7</v>
      </c>
      <c r="CO97" s="10">
        <v>0.2</v>
      </c>
      <c r="CP97" s="10">
        <v>0.1</v>
      </c>
      <c r="CQ97" s="10">
        <v>0.2</v>
      </c>
      <c r="CR97" s="10">
        <v>0</v>
      </c>
      <c r="CS97" s="10">
        <v>0</v>
      </c>
      <c r="CT97" s="10">
        <v>0</v>
      </c>
      <c r="CU97" s="10">
        <v>0</v>
      </c>
      <c r="CV97" s="10">
        <v>0.6</v>
      </c>
      <c r="CW97" s="10">
        <v>0.3</v>
      </c>
      <c r="CX97" s="10">
        <v>0.3</v>
      </c>
      <c r="CY97" s="10">
        <v>99.1</v>
      </c>
      <c r="CZ97" s="10">
        <v>0.8</v>
      </c>
      <c r="DA97" s="10">
        <v>0.1</v>
      </c>
      <c r="DB97" s="10">
        <v>99.2</v>
      </c>
      <c r="DC97" s="10">
        <v>0.6</v>
      </c>
      <c r="DD97" s="10">
        <v>0.1</v>
      </c>
      <c r="DE97" s="10">
        <v>2.5</v>
      </c>
      <c r="DF97" s="10">
        <v>0.1</v>
      </c>
      <c r="DG97" s="10">
        <v>0.1</v>
      </c>
      <c r="DH97" s="10">
        <v>0</v>
      </c>
      <c r="DI97" s="10">
        <v>6.2</v>
      </c>
      <c r="DJ97" s="10">
        <v>89.8</v>
      </c>
      <c r="DK97" s="10">
        <v>0.4</v>
      </c>
      <c r="DL97" s="10">
        <v>0.2</v>
      </c>
      <c r="DM97" s="10">
        <v>0</v>
      </c>
      <c r="DN97" s="10">
        <v>0.6</v>
      </c>
      <c r="DO97" s="10">
        <v>100</v>
      </c>
      <c r="DP97" s="10">
        <v>99</v>
      </c>
      <c r="DQ97" s="10">
        <v>98.4</v>
      </c>
      <c r="DR97" s="10">
        <v>0.5</v>
      </c>
      <c r="DS97" s="10">
        <v>0.4</v>
      </c>
      <c r="DT97" s="10">
        <v>0.4</v>
      </c>
      <c r="DU97" s="10">
        <v>0.1</v>
      </c>
      <c r="DV97" s="10">
        <v>0.6</v>
      </c>
      <c r="DW97" s="10">
        <v>87.5</v>
      </c>
      <c r="DX97" s="10">
        <v>57.4</v>
      </c>
      <c r="DY97" s="10">
        <v>95.6</v>
      </c>
      <c r="DZ97" s="10">
        <v>30.9</v>
      </c>
      <c r="EA97" s="10">
        <v>16</v>
      </c>
      <c r="EB97" s="10">
        <v>13.6</v>
      </c>
      <c r="EC97" s="10">
        <v>59.2</v>
      </c>
      <c r="ED97" s="10">
        <v>24.7</v>
      </c>
      <c r="EE97" s="10">
        <v>29.5</v>
      </c>
      <c r="EF97" s="10">
        <v>62.2</v>
      </c>
      <c r="EG97" s="10">
        <v>24.9</v>
      </c>
      <c r="EH97" s="10">
        <v>37.799999999999997</v>
      </c>
      <c r="EI97" s="10">
        <v>0.6</v>
      </c>
      <c r="EJ97">
        <v>94.1</v>
      </c>
      <c r="EK97">
        <v>5.5</v>
      </c>
      <c r="EL97">
        <v>0.1</v>
      </c>
      <c r="EM97">
        <v>0</v>
      </c>
      <c r="EN97">
        <v>0.1</v>
      </c>
      <c r="EO97">
        <v>0.3</v>
      </c>
    </row>
    <row r="98" spans="1:145">
      <c r="A98" s="10">
        <v>29</v>
      </c>
      <c r="B98" s="10" t="s">
        <v>637</v>
      </c>
      <c r="C98" s="11" t="s">
        <v>87</v>
      </c>
      <c r="D98" s="10" t="s">
        <v>638</v>
      </c>
      <c r="E98" s="11" t="s">
        <v>88</v>
      </c>
      <c r="F98" s="12" t="s">
        <v>639</v>
      </c>
      <c r="G98" s="11" t="s">
        <v>89</v>
      </c>
      <c r="H98" s="11" t="s">
        <v>269</v>
      </c>
      <c r="I98" s="10" t="s">
        <v>729</v>
      </c>
      <c r="J98" s="10" t="s">
        <v>92</v>
      </c>
      <c r="K98" s="10">
        <v>100</v>
      </c>
      <c r="L98" s="10">
        <v>78.900000000000006</v>
      </c>
      <c r="M98" s="10">
        <v>20.100000000000001</v>
      </c>
      <c r="N98" s="10">
        <v>1</v>
      </c>
      <c r="O98" s="10">
        <v>98.9</v>
      </c>
      <c r="P98" s="10">
        <v>78.2</v>
      </c>
      <c r="Q98" s="10">
        <v>19.600000000000001</v>
      </c>
      <c r="R98" s="10">
        <v>1</v>
      </c>
      <c r="S98" s="10">
        <v>1.1000000000000001</v>
      </c>
      <c r="T98" s="10">
        <v>0.6</v>
      </c>
      <c r="U98" s="10">
        <v>0.5</v>
      </c>
      <c r="V98" s="10">
        <v>0</v>
      </c>
      <c r="W98" s="10">
        <v>0.5</v>
      </c>
      <c r="X98" s="10">
        <v>0.3</v>
      </c>
      <c r="Y98" s="10">
        <v>0.6</v>
      </c>
      <c r="Z98" s="10">
        <v>0.7</v>
      </c>
      <c r="AA98" s="10">
        <v>1.5</v>
      </c>
      <c r="AB98" s="10">
        <v>2.9</v>
      </c>
      <c r="AC98" s="10">
        <v>12.5</v>
      </c>
      <c r="AD98" s="10">
        <v>81</v>
      </c>
      <c r="AE98" s="10">
        <v>0</v>
      </c>
      <c r="AF98" s="10">
        <v>0.1</v>
      </c>
      <c r="AG98" s="10">
        <v>0</v>
      </c>
      <c r="AH98" s="10">
        <v>6.3</v>
      </c>
      <c r="AI98" s="10">
        <v>0.1</v>
      </c>
      <c r="AJ98" s="10">
        <v>1.7</v>
      </c>
      <c r="AK98" s="10">
        <v>7.9</v>
      </c>
      <c r="AL98" s="10">
        <v>0.1</v>
      </c>
      <c r="AM98" s="10">
        <v>45.9</v>
      </c>
      <c r="AN98" s="10">
        <v>37.9</v>
      </c>
      <c r="AO98" s="10">
        <v>0.1</v>
      </c>
      <c r="AP98" s="10">
        <v>1.1000000000000001</v>
      </c>
      <c r="AQ98" s="10">
        <v>0</v>
      </c>
      <c r="AR98" s="10">
        <v>0.5</v>
      </c>
      <c r="AS98" s="10">
        <v>0.7</v>
      </c>
      <c r="AT98" s="10">
        <v>40.6</v>
      </c>
      <c r="AU98" s="10">
        <v>56.9</v>
      </c>
      <c r="AV98" s="10">
        <v>0.1</v>
      </c>
      <c r="AW98" s="10">
        <v>4.5999999999999996</v>
      </c>
      <c r="AX98" s="10">
        <v>31</v>
      </c>
      <c r="AY98" s="10">
        <v>31.8</v>
      </c>
      <c r="AZ98" s="10">
        <v>22.4</v>
      </c>
      <c r="BA98" s="10">
        <v>6.6</v>
      </c>
      <c r="BB98" s="10">
        <v>2.6</v>
      </c>
      <c r="BC98" s="10">
        <v>1.1000000000000001</v>
      </c>
      <c r="BD98" s="10">
        <v>7.6</v>
      </c>
      <c r="BE98" s="10">
        <v>12.4</v>
      </c>
      <c r="BF98" s="10">
        <v>18.899999999999999</v>
      </c>
      <c r="BG98" s="10">
        <v>28.2</v>
      </c>
      <c r="BH98" s="10">
        <v>15.8</v>
      </c>
      <c r="BI98" s="10">
        <v>14.3</v>
      </c>
      <c r="BJ98" s="10">
        <v>2.6</v>
      </c>
      <c r="BK98" s="10">
        <v>47.6</v>
      </c>
      <c r="BL98" s="10">
        <v>48.7</v>
      </c>
      <c r="BM98" s="10">
        <v>3.7</v>
      </c>
      <c r="BN98" s="10">
        <v>19.5</v>
      </c>
      <c r="BO98" s="10">
        <v>69.599999999999994</v>
      </c>
      <c r="BP98" s="10">
        <v>9</v>
      </c>
      <c r="BQ98" s="10">
        <v>1.5</v>
      </c>
      <c r="BR98" s="10">
        <v>0.3</v>
      </c>
      <c r="BS98" s="10">
        <v>0.1</v>
      </c>
      <c r="BT98" s="10">
        <v>98.4</v>
      </c>
      <c r="BU98" s="10">
        <v>0.8</v>
      </c>
      <c r="BV98" s="10">
        <v>0.2</v>
      </c>
      <c r="BW98" s="10">
        <v>0.1</v>
      </c>
      <c r="BX98" s="10">
        <v>0</v>
      </c>
      <c r="BY98" s="10">
        <v>0.3</v>
      </c>
      <c r="BZ98" s="10">
        <v>0.1</v>
      </c>
      <c r="CA98" s="10">
        <v>0</v>
      </c>
      <c r="CB98" s="10">
        <v>0</v>
      </c>
      <c r="CC98" s="10">
        <v>0.2</v>
      </c>
      <c r="CD98" s="10">
        <v>88.8</v>
      </c>
      <c r="CE98" s="10">
        <v>9.8000000000000007</v>
      </c>
      <c r="CF98" s="10">
        <v>1.4</v>
      </c>
      <c r="CG98" s="10">
        <v>99.5</v>
      </c>
      <c r="CH98" s="10">
        <v>0.4</v>
      </c>
      <c r="CI98" s="10">
        <v>0</v>
      </c>
      <c r="CJ98" s="10">
        <v>0.1</v>
      </c>
      <c r="CK98" s="10">
        <v>0</v>
      </c>
      <c r="CL98" s="10">
        <v>0.1</v>
      </c>
      <c r="CM98" s="10">
        <v>98.1</v>
      </c>
      <c r="CN98" s="10">
        <v>97.2</v>
      </c>
      <c r="CO98" s="10">
        <v>0.5</v>
      </c>
      <c r="CP98" s="10">
        <v>0</v>
      </c>
      <c r="CQ98" s="10">
        <v>0.4</v>
      </c>
      <c r="CR98" s="10">
        <v>0</v>
      </c>
      <c r="CS98" s="10">
        <v>0</v>
      </c>
      <c r="CT98" s="10">
        <v>0</v>
      </c>
      <c r="CU98" s="10">
        <v>0</v>
      </c>
      <c r="CV98" s="10">
        <v>1.9</v>
      </c>
      <c r="CW98" s="10">
        <v>1.9</v>
      </c>
      <c r="CX98" s="10">
        <v>0</v>
      </c>
      <c r="CY98" s="10">
        <v>97.9</v>
      </c>
      <c r="CZ98" s="10">
        <v>0.7</v>
      </c>
      <c r="DA98" s="10">
        <v>1.3</v>
      </c>
      <c r="DB98" s="10">
        <v>98.3</v>
      </c>
      <c r="DC98" s="10">
        <v>1.3</v>
      </c>
      <c r="DD98" s="10">
        <v>0.4</v>
      </c>
      <c r="DE98" s="10">
        <v>0.9</v>
      </c>
      <c r="DF98" s="10">
        <v>0.1</v>
      </c>
      <c r="DG98" s="10">
        <v>0.2</v>
      </c>
      <c r="DH98" s="10">
        <v>0</v>
      </c>
      <c r="DI98" s="10">
        <v>19</v>
      </c>
      <c r="DJ98" s="10">
        <v>77.900000000000006</v>
      </c>
      <c r="DK98" s="10">
        <v>0</v>
      </c>
      <c r="DL98" s="10">
        <v>0</v>
      </c>
      <c r="DM98" s="10">
        <v>0</v>
      </c>
      <c r="DN98" s="10">
        <v>1.8</v>
      </c>
      <c r="DO98" s="10">
        <v>100</v>
      </c>
      <c r="DP98" s="10">
        <v>97.9</v>
      </c>
      <c r="DQ98" s="10">
        <v>95.6</v>
      </c>
      <c r="DR98" s="10">
        <v>2.2999999999999998</v>
      </c>
      <c r="DS98" s="10">
        <v>0.3</v>
      </c>
      <c r="DT98" s="10">
        <v>0.1</v>
      </c>
      <c r="DU98" s="10">
        <v>0.2</v>
      </c>
      <c r="DV98" s="10">
        <v>1.8</v>
      </c>
      <c r="DW98" s="10">
        <v>76.099999999999994</v>
      </c>
      <c r="DX98" s="10">
        <v>38</v>
      </c>
      <c r="DY98" s="10">
        <v>93.4</v>
      </c>
      <c r="DZ98" s="10">
        <v>23</v>
      </c>
      <c r="EA98" s="10">
        <v>21.2</v>
      </c>
      <c r="EB98" s="10">
        <v>7.5</v>
      </c>
      <c r="EC98" s="10">
        <v>63.4</v>
      </c>
      <c r="ED98" s="10">
        <v>23.5</v>
      </c>
      <c r="EE98" s="10">
        <v>22.1</v>
      </c>
      <c r="EF98" s="10">
        <v>49.5</v>
      </c>
      <c r="EG98" s="10">
        <v>18.899999999999999</v>
      </c>
      <c r="EH98" s="10">
        <v>32.200000000000003</v>
      </c>
      <c r="EI98" s="10">
        <v>0.8</v>
      </c>
      <c r="EJ98">
        <v>92.9</v>
      </c>
      <c r="EK98">
        <v>6.7</v>
      </c>
      <c r="EL98">
        <v>0.3</v>
      </c>
      <c r="EM98">
        <v>0.3</v>
      </c>
      <c r="EN98">
        <v>0</v>
      </c>
      <c r="EO98">
        <v>0.1</v>
      </c>
    </row>
    <row r="99" spans="1:145">
      <c r="A99" s="10">
        <v>29</v>
      </c>
      <c r="B99" s="10" t="s">
        <v>637</v>
      </c>
      <c r="C99" s="11" t="s">
        <v>87</v>
      </c>
      <c r="D99" s="10" t="s">
        <v>638</v>
      </c>
      <c r="E99" s="11" t="s">
        <v>88</v>
      </c>
      <c r="F99" s="12" t="s">
        <v>639</v>
      </c>
      <c r="G99" s="11" t="s">
        <v>89</v>
      </c>
      <c r="H99" s="11" t="s">
        <v>271</v>
      </c>
      <c r="I99" s="10" t="s">
        <v>730</v>
      </c>
      <c r="J99" s="10" t="s">
        <v>92</v>
      </c>
      <c r="K99" s="10">
        <v>100</v>
      </c>
      <c r="L99" s="10">
        <v>76.099999999999994</v>
      </c>
      <c r="M99" s="10">
        <v>22</v>
      </c>
      <c r="N99" s="10">
        <v>1.9</v>
      </c>
      <c r="O99" s="10">
        <v>96.6</v>
      </c>
      <c r="P99" s="10">
        <v>73.400000000000006</v>
      </c>
      <c r="Q99" s="10">
        <v>21.3</v>
      </c>
      <c r="R99" s="10">
        <v>1.9</v>
      </c>
      <c r="S99" s="10">
        <v>3.4</v>
      </c>
      <c r="T99" s="10">
        <v>2.7</v>
      </c>
      <c r="U99" s="10">
        <v>0.7</v>
      </c>
      <c r="V99" s="10">
        <v>0.1</v>
      </c>
      <c r="W99" s="10">
        <v>0.9</v>
      </c>
      <c r="X99" s="10">
        <v>0.1</v>
      </c>
      <c r="Y99" s="10">
        <v>2.9</v>
      </c>
      <c r="Z99" s="10">
        <v>2</v>
      </c>
      <c r="AA99" s="10">
        <v>0.8</v>
      </c>
      <c r="AB99" s="10">
        <v>2.2000000000000002</v>
      </c>
      <c r="AC99" s="10">
        <v>12.6</v>
      </c>
      <c r="AD99" s="10">
        <v>78.2</v>
      </c>
      <c r="AE99" s="10">
        <v>0.3</v>
      </c>
      <c r="AF99" s="10">
        <v>0</v>
      </c>
      <c r="AG99" s="10">
        <v>0.1</v>
      </c>
      <c r="AH99" s="10">
        <v>6.3</v>
      </c>
      <c r="AI99" s="10">
        <v>0.1</v>
      </c>
      <c r="AJ99" s="10">
        <v>4.5</v>
      </c>
      <c r="AK99" s="10">
        <v>9.1</v>
      </c>
      <c r="AL99" s="10">
        <v>0.4</v>
      </c>
      <c r="AM99" s="10">
        <v>55.6</v>
      </c>
      <c r="AN99" s="10">
        <v>23.9</v>
      </c>
      <c r="AO99" s="10">
        <v>0.1</v>
      </c>
      <c r="AP99" s="10">
        <v>0.6</v>
      </c>
      <c r="AQ99" s="10">
        <v>0</v>
      </c>
      <c r="AR99" s="10">
        <v>0.1</v>
      </c>
      <c r="AS99" s="10">
        <v>1.5</v>
      </c>
      <c r="AT99" s="10">
        <v>45.5</v>
      </c>
      <c r="AU99" s="10">
        <v>51.5</v>
      </c>
      <c r="AV99" s="10">
        <v>0.7</v>
      </c>
      <c r="AW99" s="10">
        <v>3.7</v>
      </c>
      <c r="AX99" s="10">
        <v>29</v>
      </c>
      <c r="AY99" s="10">
        <v>34.9</v>
      </c>
      <c r="AZ99" s="10">
        <v>22.6</v>
      </c>
      <c r="BA99" s="10">
        <v>6.4</v>
      </c>
      <c r="BB99" s="10">
        <v>1.8</v>
      </c>
      <c r="BC99" s="10">
        <v>1.6</v>
      </c>
      <c r="BD99" s="10">
        <v>2.1</v>
      </c>
      <c r="BE99" s="10">
        <v>8.1999999999999993</v>
      </c>
      <c r="BF99" s="10">
        <v>16.899999999999999</v>
      </c>
      <c r="BG99" s="10">
        <v>27.8</v>
      </c>
      <c r="BH99" s="10">
        <v>19.5</v>
      </c>
      <c r="BI99" s="10">
        <v>20.7</v>
      </c>
      <c r="BJ99" s="10">
        <v>4.8</v>
      </c>
      <c r="BK99" s="10">
        <v>39.700000000000003</v>
      </c>
      <c r="BL99" s="10">
        <v>58</v>
      </c>
      <c r="BM99" s="10">
        <v>2.2999999999999998</v>
      </c>
      <c r="BN99" s="10">
        <v>16.399999999999999</v>
      </c>
      <c r="BO99" s="10">
        <v>71.900000000000006</v>
      </c>
      <c r="BP99" s="10">
        <v>9.1</v>
      </c>
      <c r="BQ99" s="10">
        <v>2</v>
      </c>
      <c r="BR99" s="10">
        <v>0.5</v>
      </c>
      <c r="BS99" s="10">
        <v>0.1</v>
      </c>
      <c r="BT99" s="10">
        <v>96.9</v>
      </c>
      <c r="BU99" s="10">
        <v>1.5</v>
      </c>
      <c r="BV99" s="10">
        <v>0.4</v>
      </c>
      <c r="BW99" s="10">
        <v>0.5</v>
      </c>
      <c r="BX99" s="10">
        <v>0</v>
      </c>
      <c r="BY99" s="10">
        <v>0.5</v>
      </c>
      <c r="BZ99" s="10">
        <v>0</v>
      </c>
      <c r="CA99" s="10">
        <v>0</v>
      </c>
      <c r="CB99" s="10">
        <v>0</v>
      </c>
      <c r="CC99" s="10">
        <v>0.1</v>
      </c>
      <c r="CD99" s="10">
        <v>96.3</v>
      </c>
      <c r="CE99" s="10">
        <v>3.2</v>
      </c>
      <c r="CF99" s="10">
        <v>0.5</v>
      </c>
      <c r="CG99" s="10">
        <v>99.5</v>
      </c>
      <c r="CH99" s="10">
        <v>0.4</v>
      </c>
      <c r="CI99" s="10">
        <v>0.1</v>
      </c>
      <c r="CJ99" s="10">
        <v>0</v>
      </c>
      <c r="CK99" s="10">
        <v>0</v>
      </c>
      <c r="CL99" s="10">
        <v>0</v>
      </c>
      <c r="CM99" s="10">
        <v>98.6</v>
      </c>
      <c r="CN99" s="10">
        <v>98</v>
      </c>
      <c r="CO99" s="10">
        <v>0.2</v>
      </c>
      <c r="CP99" s="10">
        <v>0</v>
      </c>
      <c r="CQ99" s="10">
        <v>0.4</v>
      </c>
      <c r="CR99" s="10">
        <v>0</v>
      </c>
      <c r="CS99" s="10">
        <v>0</v>
      </c>
      <c r="CT99" s="10">
        <v>0</v>
      </c>
      <c r="CU99" s="10">
        <v>0</v>
      </c>
      <c r="CV99" s="10">
        <v>1.4</v>
      </c>
      <c r="CW99" s="10">
        <v>1.4</v>
      </c>
      <c r="CX99" s="10">
        <v>0.1</v>
      </c>
      <c r="CY99" s="10">
        <v>99.2</v>
      </c>
      <c r="CZ99" s="10">
        <v>0.2</v>
      </c>
      <c r="DA99" s="10">
        <v>0.6</v>
      </c>
      <c r="DB99" s="10">
        <v>99.5</v>
      </c>
      <c r="DC99" s="10">
        <v>0.5</v>
      </c>
      <c r="DD99" s="10">
        <v>0.1</v>
      </c>
      <c r="DE99" s="10">
        <v>3.5</v>
      </c>
      <c r="DF99" s="10">
        <v>0.4</v>
      </c>
      <c r="DG99" s="10">
        <v>0</v>
      </c>
      <c r="DH99" s="10">
        <v>0</v>
      </c>
      <c r="DI99" s="10">
        <v>12.7</v>
      </c>
      <c r="DJ99" s="10">
        <v>82</v>
      </c>
      <c r="DK99" s="10">
        <v>0.1</v>
      </c>
      <c r="DL99" s="10">
        <v>0.9</v>
      </c>
      <c r="DM99" s="10">
        <v>0</v>
      </c>
      <c r="DN99" s="10">
        <v>0.4</v>
      </c>
      <c r="DO99" s="10">
        <v>100</v>
      </c>
      <c r="DP99" s="10">
        <v>99.5</v>
      </c>
      <c r="DQ99" s="10">
        <v>97.6</v>
      </c>
      <c r="DR99" s="10">
        <v>1.9</v>
      </c>
      <c r="DS99" s="10">
        <v>0.2</v>
      </c>
      <c r="DT99" s="10">
        <v>0.1</v>
      </c>
      <c r="DU99" s="10">
        <v>0.1</v>
      </c>
      <c r="DV99" s="10">
        <v>0.4</v>
      </c>
      <c r="DW99" s="10">
        <v>65.099999999999994</v>
      </c>
      <c r="DX99" s="10">
        <v>29.9</v>
      </c>
      <c r="DY99" s="10">
        <v>92.6</v>
      </c>
      <c r="DZ99" s="10">
        <v>12.7</v>
      </c>
      <c r="EA99" s="10">
        <v>16.399999999999999</v>
      </c>
      <c r="EB99" s="10">
        <v>8.1999999999999993</v>
      </c>
      <c r="EC99" s="10">
        <v>72.3</v>
      </c>
      <c r="ED99" s="10">
        <v>14.9</v>
      </c>
      <c r="EE99" s="10">
        <v>22.3</v>
      </c>
      <c r="EF99" s="10">
        <v>56</v>
      </c>
      <c r="EG99" s="10">
        <v>8.3000000000000007</v>
      </c>
      <c r="EH99" s="10">
        <v>20.5</v>
      </c>
      <c r="EI99" s="10">
        <v>0.9</v>
      </c>
      <c r="EJ99">
        <v>92.6</v>
      </c>
      <c r="EK99">
        <v>6.6</v>
      </c>
      <c r="EL99">
        <v>0.5</v>
      </c>
      <c r="EM99">
        <v>0.4</v>
      </c>
      <c r="EN99">
        <v>0</v>
      </c>
      <c r="EO99">
        <v>0.4</v>
      </c>
    </row>
    <row r="100" spans="1:145">
      <c r="A100" s="10">
        <v>29</v>
      </c>
      <c r="B100" s="10" t="s">
        <v>637</v>
      </c>
      <c r="C100" s="11" t="s">
        <v>87</v>
      </c>
      <c r="D100" s="10" t="s">
        <v>638</v>
      </c>
      <c r="E100" s="11" t="s">
        <v>88</v>
      </c>
      <c r="F100" s="12" t="s">
        <v>639</v>
      </c>
      <c r="G100" s="11" t="s">
        <v>89</v>
      </c>
      <c r="H100" s="11" t="s">
        <v>273</v>
      </c>
      <c r="I100" s="10" t="s">
        <v>731</v>
      </c>
      <c r="J100" s="10" t="s">
        <v>92</v>
      </c>
      <c r="K100" s="10">
        <v>100</v>
      </c>
      <c r="L100" s="10">
        <v>78.5</v>
      </c>
      <c r="M100" s="10">
        <v>20.6</v>
      </c>
      <c r="N100" s="10">
        <v>0.9</v>
      </c>
      <c r="O100" s="10">
        <v>98.6</v>
      </c>
      <c r="P100" s="10">
        <v>77.599999999999994</v>
      </c>
      <c r="Q100" s="10">
        <v>20.2</v>
      </c>
      <c r="R100" s="10">
        <v>0.9</v>
      </c>
      <c r="S100" s="10">
        <v>1.4</v>
      </c>
      <c r="T100" s="10">
        <v>0.9</v>
      </c>
      <c r="U100" s="10">
        <v>0.4</v>
      </c>
      <c r="V100" s="10">
        <v>0</v>
      </c>
      <c r="W100" s="10">
        <v>0.7</v>
      </c>
      <c r="X100" s="10">
        <v>0.3</v>
      </c>
      <c r="Y100" s="10">
        <v>1.7</v>
      </c>
      <c r="Z100" s="10">
        <v>3.3</v>
      </c>
      <c r="AA100" s="10">
        <v>0.9</v>
      </c>
      <c r="AB100" s="10">
        <v>6.4</v>
      </c>
      <c r="AC100" s="10">
        <v>10</v>
      </c>
      <c r="AD100" s="10">
        <v>76.400000000000006</v>
      </c>
      <c r="AE100" s="10">
        <v>0.1</v>
      </c>
      <c r="AF100" s="10">
        <v>0.1</v>
      </c>
      <c r="AG100" s="10">
        <v>0.1</v>
      </c>
      <c r="AH100" s="10">
        <v>3.7</v>
      </c>
      <c r="AI100" s="10">
        <v>0.1</v>
      </c>
      <c r="AJ100" s="10">
        <v>3.8</v>
      </c>
      <c r="AK100" s="10">
        <v>4.9000000000000004</v>
      </c>
      <c r="AL100" s="10">
        <v>0.3</v>
      </c>
      <c r="AM100" s="10">
        <v>58</v>
      </c>
      <c r="AN100" s="10">
        <v>29</v>
      </c>
      <c r="AO100" s="10">
        <v>0.1</v>
      </c>
      <c r="AP100" s="10">
        <v>0.3</v>
      </c>
      <c r="AQ100" s="10">
        <v>0.1</v>
      </c>
      <c r="AR100" s="10">
        <v>0.1</v>
      </c>
      <c r="AS100" s="10">
        <v>1.8</v>
      </c>
      <c r="AT100" s="10">
        <v>46</v>
      </c>
      <c r="AU100" s="10">
        <v>51.6</v>
      </c>
      <c r="AV100" s="10">
        <v>0.2</v>
      </c>
      <c r="AW100" s="10">
        <v>3.3</v>
      </c>
      <c r="AX100" s="10">
        <v>25.4</v>
      </c>
      <c r="AY100" s="10">
        <v>38.4</v>
      </c>
      <c r="AZ100" s="10">
        <v>22.5</v>
      </c>
      <c r="BA100" s="10">
        <v>7.1</v>
      </c>
      <c r="BB100" s="10">
        <v>1.6</v>
      </c>
      <c r="BC100" s="10">
        <v>1.6</v>
      </c>
      <c r="BD100" s="10">
        <v>1.5</v>
      </c>
      <c r="BE100" s="10">
        <v>6.4</v>
      </c>
      <c r="BF100" s="10">
        <v>11.8</v>
      </c>
      <c r="BG100" s="10">
        <v>22.8</v>
      </c>
      <c r="BH100" s="10">
        <v>20.7</v>
      </c>
      <c r="BI100" s="10">
        <v>28.4</v>
      </c>
      <c r="BJ100" s="10">
        <v>8.4</v>
      </c>
      <c r="BK100" s="10">
        <v>37</v>
      </c>
      <c r="BL100" s="10">
        <v>59.8</v>
      </c>
      <c r="BM100" s="10">
        <v>3.2</v>
      </c>
      <c r="BN100" s="10">
        <v>12.1</v>
      </c>
      <c r="BO100" s="10">
        <v>70.3</v>
      </c>
      <c r="BP100" s="10">
        <v>12.7</v>
      </c>
      <c r="BQ100" s="10">
        <v>3.6</v>
      </c>
      <c r="BR100" s="10">
        <v>1</v>
      </c>
      <c r="BS100" s="10">
        <v>0.2</v>
      </c>
      <c r="BT100" s="10">
        <v>96.7</v>
      </c>
      <c r="BU100" s="10">
        <v>2.2000000000000002</v>
      </c>
      <c r="BV100" s="10">
        <v>0.3</v>
      </c>
      <c r="BW100" s="10">
        <v>0.1</v>
      </c>
      <c r="BX100" s="10">
        <v>0.2</v>
      </c>
      <c r="BY100" s="10">
        <v>0.2</v>
      </c>
      <c r="BZ100" s="10">
        <v>0</v>
      </c>
      <c r="CA100" s="10">
        <v>0</v>
      </c>
      <c r="CB100" s="10">
        <v>0</v>
      </c>
      <c r="CC100" s="10">
        <v>0.3</v>
      </c>
      <c r="CD100" s="10">
        <v>94</v>
      </c>
      <c r="CE100" s="10">
        <v>5.4</v>
      </c>
      <c r="CF100" s="10">
        <v>0.6</v>
      </c>
      <c r="CG100" s="10">
        <v>99</v>
      </c>
      <c r="CH100" s="10">
        <v>0.5</v>
      </c>
      <c r="CI100" s="10">
        <v>0.2</v>
      </c>
      <c r="CJ100" s="10">
        <v>0</v>
      </c>
      <c r="CK100" s="10">
        <v>0</v>
      </c>
      <c r="CL100" s="10">
        <v>0.3</v>
      </c>
      <c r="CM100" s="10">
        <v>98.9</v>
      </c>
      <c r="CN100" s="10">
        <v>96</v>
      </c>
      <c r="CO100" s="10">
        <v>2</v>
      </c>
      <c r="CP100" s="10">
        <v>0.1</v>
      </c>
      <c r="CQ100" s="10">
        <v>0.8</v>
      </c>
      <c r="CR100" s="10">
        <v>0</v>
      </c>
      <c r="CS100" s="10">
        <v>0</v>
      </c>
      <c r="CT100" s="10">
        <v>0</v>
      </c>
      <c r="CU100" s="10">
        <v>0</v>
      </c>
      <c r="CV100" s="10">
        <v>1.1000000000000001</v>
      </c>
      <c r="CW100" s="10">
        <v>1</v>
      </c>
      <c r="CX100" s="10">
        <v>0.1</v>
      </c>
      <c r="CY100" s="10">
        <v>98.9</v>
      </c>
      <c r="CZ100" s="10">
        <v>0.5</v>
      </c>
      <c r="DA100" s="10">
        <v>0.5</v>
      </c>
      <c r="DB100" s="10">
        <v>99.1</v>
      </c>
      <c r="DC100" s="10">
        <v>0.5</v>
      </c>
      <c r="DD100" s="10">
        <v>0.4</v>
      </c>
      <c r="DE100" s="10">
        <v>1.6</v>
      </c>
      <c r="DF100" s="10">
        <v>0.2</v>
      </c>
      <c r="DG100" s="10">
        <v>0</v>
      </c>
      <c r="DH100" s="10">
        <v>0</v>
      </c>
      <c r="DI100" s="10">
        <v>13.7</v>
      </c>
      <c r="DJ100" s="10">
        <v>83.8</v>
      </c>
      <c r="DK100" s="10">
        <v>0.3</v>
      </c>
      <c r="DL100" s="10">
        <v>0</v>
      </c>
      <c r="DM100" s="10">
        <v>0</v>
      </c>
      <c r="DN100" s="10">
        <v>0.3</v>
      </c>
      <c r="DO100" s="10">
        <v>100</v>
      </c>
      <c r="DP100" s="10">
        <v>99.6</v>
      </c>
      <c r="DQ100" s="10">
        <v>97.9</v>
      </c>
      <c r="DR100" s="10">
        <v>1.8</v>
      </c>
      <c r="DS100" s="10">
        <v>0.1</v>
      </c>
      <c r="DT100" s="10">
        <v>0</v>
      </c>
      <c r="DU100" s="10">
        <v>0</v>
      </c>
      <c r="DV100" s="10">
        <v>0.3</v>
      </c>
      <c r="DW100" s="10">
        <v>55.9</v>
      </c>
      <c r="DX100" s="10">
        <v>34.799999999999997</v>
      </c>
      <c r="DY100" s="10">
        <v>91.2</v>
      </c>
      <c r="DZ100" s="10">
        <v>5.5</v>
      </c>
      <c r="EA100" s="10">
        <v>11.4</v>
      </c>
      <c r="EB100" s="10">
        <v>7.9</v>
      </c>
      <c r="EC100" s="10">
        <v>81</v>
      </c>
      <c r="ED100" s="10">
        <v>6.9</v>
      </c>
      <c r="EE100" s="10">
        <v>17.600000000000001</v>
      </c>
      <c r="EF100" s="10">
        <v>53.2</v>
      </c>
      <c r="EG100" s="10">
        <v>5.3</v>
      </c>
      <c r="EH100" s="10">
        <v>10.5</v>
      </c>
      <c r="EI100" s="10">
        <v>1.1000000000000001</v>
      </c>
      <c r="EJ100">
        <v>95</v>
      </c>
      <c r="EK100">
        <v>4.7</v>
      </c>
      <c r="EL100">
        <v>0.1</v>
      </c>
      <c r="EM100">
        <v>0.1</v>
      </c>
      <c r="EN100">
        <v>0.1</v>
      </c>
      <c r="EO100">
        <v>0.2</v>
      </c>
    </row>
    <row r="101" spans="1:145">
      <c r="A101" s="10">
        <v>29</v>
      </c>
      <c r="B101" s="10" t="s">
        <v>637</v>
      </c>
      <c r="C101" s="11" t="s">
        <v>87</v>
      </c>
      <c r="D101" s="10" t="s">
        <v>638</v>
      </c>
      <c r="E101" s="11" t="s">
        <v>88</v>
      </c>
      <c r="F101" s="12" t="s">
        <v>639</v>
      </c>
      <c r="G101" s="11" t="s">
        <v>89</v>
      </c>
      <c r="H101" s="11" t="s">
        <v>275</v>
      </c>
      <c r="I101" s="10" t="s">
        <v>732</v>
      </c>
      <c r="J101" s="10" t="s">
        <v>92</v>
      </c>
      <c r="K101" s="10">
        <v>100</v>
      </c>
      <c r="L101" s="10">
        <v>85.2</v>
      </c>
      <c r="M101" s="10">
        <v>13.2</v>
      </c>
      <c r="N101" s="10">
        <v>1.6</v>
      </c>
      <c r="O101" s="10">
        <v>99</v>
      </c>
      <c r="P101" s="10">
        <v>84.5</v>
      </c>
      <c r="Q101" s="10">
        <v>12.9</v>
      </c>
      <c r="R101" s="10">
        <v>1.6</v>
      </c>
      <c r="S101" s="10">
        <v>1</v>
      </c>
      <c r="T101" s="10">
        <v>0.6</v>
      </c>
      <c r="U101" s="10">
        <v>0.3</v>
      </c>
      <c r="V101" s="10">
        <v>0</v>
      </c>
      <c r="W101" s="10">
        <v>0.8</v>
      </c>
      <c r="X101" s="10">
        <v>1.4</v>
      </c>
      <c r="Y101" s="10">
        <v>0.8</v>
      </c>
      <c r="Z101" s="10">
        <v>0.4</v>
      </c>
      <c r="AA101" s="10">
        <v>1.1000000000000001</v>
      </c>
      <c r="AB101" s="10">
        <v>2.9</v>
      </c>
      <c r="AC101" s="10">
        <v>8</v>
      </c>
      <c r="AD101" s="10">
        <v>84.6</v>
      </c>
      <c r="AE101" s="10">
        <v>0</v>
      </c>
      <c r="AF101" s="10">
        <v>0.1</v>
      </c>
      <c r="AG101" s="10">
        <v>0.9</v>
      </c>
      <c r="AH101" s="10">
        <v>0.5</v>
      </c>
      <c r="AI101" s="10">
        <v>0</v>
      </c>
      <c r="AJ101" s="10">
        <v>3.6</v>
      </c>
      <c r="AK101" s="10">
        <v>8.1</v>
      </c>
      <c r="AL101" s="10">
        <v>0.3</v>
      </c>
      <c r="AM101" s="10">
        <v>67.3</v>
      </c>
      <c r="AN101" s="10">
        <v>19.100000000000001</v>
      </c>
      <c r="AO101" s="10">
        <v>0</v>
      </c>
      <c r="AP101" s="10">
        <v>1.2</v>
      </c>
      <c r="AQ101" s="10">
        <v>0.1</v>
      </c>
      <c r="AR101" s="10">
        <v>0.1</v>
      </c>
      <c r="AS101" s="10">
        <v>1.9</v>
      </c>
      <c r="AT101" s="10">
        <v>22.9</v>
      </c>
      <c r="AU101" s="10">
        <v>73.599999999999994</v>
      </c>
      <c r="AV101" s="10">
        <v>0.1</v>
      </c>
      <c r="AW101" s="10">
        <v>3.6</v>
      </c>
      <c r="AX101" s="10">
        <v>16.8</v>
      </c>
      <c r="AY101" s="10">
        <v>27.4</v>
      </c>
      <c r="AZ101" s="10">
        <v>25.2</v>
      </c>
      <c r="BA101" s="10">
        <v>13.8</v>
      </c>
      <c r="BB101" s="10">
        <v>6</v>
      </c>
      <c r="BC101" s="10">
        <v>7.1</v>
      </c>
      <c r="BD101" s="10">
        <v>6.5</v>
      </c>
      <c r="BE101" s="10">
        <v>12.7</v>
      </c>
      <c r="BF101" s="10">
        <v>19.2</v>
      </c>
      <c r="BG101" s="10">
        <v>28.2</v>
      </c>
      <c r="BH101" s="10">
        <v>15.3</v>
      </c>
      <c r="BI101" s="10">
        <v>14.5</v>
      </c>
      <c r="BJ101" s="10">
        <v>3.6</v>
      </c>
      <c r="BK101" s="10">
        <v>57.3</v>
      </c>
      <c r="BL101" s="10">
        <v>33.6</v>
      </c>
      <c r="BM101" s="10">
        <v>9.1</v>
      </c>
      <c r="BN101" s="10">
        <v>18.600000000000001</v>
      </c>
      <c r="BO101" s="10">
        <v>65.7</v>
      </c>
      <c r="BP101" s="10">
        <v>12.6</v>
      </c>
      <c r="BQ101" s="10">
        <v>2.5</v>
      </c>
      <c r="BR101" s="10">
        <v>0.4</v>
      </c>
      <c r="BS101" s="10">
        <v>0.1</v>
      </c>
      <c r="BT101" s="10">
        <v>95.4</v>
      </c>
      <c r="BU101" s="10">
        <v>3.5</v>
      </c>
      <c r="BV101" s="10">
        <v>0.1</v>
      </c>
      <c r="BW101" s="10">
        <v>0</v>
      </c>
      <c r="BX101" s="10">
        <v>0</v>
      </c>
      <c r="BY101" s="10">
        <v>0.5</v>
      </c>
      <c r="BZ101" s="10">
        <v>0</v>
      </c>
      <c r="CA101" s="10">
        <v>0</v>
      </c>
      <c r="CB101" s="10">
        <v>0</v>
      </c>
      <c r="CC101" s="10">
        <v>0.4</v>
      </c>
      <c r="CD101" s="10">
        <v>95.6</v>
      </c>
      <c r="CE101" s="10">
        <v>2.7</v>
      </c>
      <c r="CF101" s="10">
        <v>1.7</v>
      </c>
      <c r="CG101" s="10">
        <v>98.3</v>
      </c>
      <c r="CH101" s="10">
        <v>1.5</v>
      </c>
      <c r="CI101" s="10">
        <v>0</v>
      </c>
      <c r="CJ101" s="10">
        <v>0</v>
      </c>
      <c r="CK101" s="10">
        <v>0.1</v>
      </c>
      <c r="CL101" s="10">
        <v>0</v>
      </c>
      <c r="CM101" s="10">
        <v>98.3</v>
      </c>
      <c r="CN101" s="10">
        <v>97.8</v>
      </c>
      <c r="CO101" s="10">
        <v>0.2</v>
      </c>
      <c r="CP101" s="10">
        <v>0.3</v>
      </c>
      <c r="CQ101" s="10">
        <v>0</v>
      </c>
      <c r="CR101" s="10">
        <v>0</v>
      </c>
      <c r="CS101" s="10">
        <v>0</v>
      </c>
      <c r="CT101" s="10">
        <v>0</v>
      </c>
      <c r="CU101" s="10">
        <v>0</v>
      </c>
      <c r="CV101" s="10">
        <v>1.7</v>
      </c>
      <c r="CW101" s="10">
        <v>1.4</v>
      </c>
      <c r="CX101" s="10">
        <v>0.3</v>
      </c>
      <c r="CY101" s="10">
        <v>96.1</v>
      </c>
      <c r="CZ101" s="10">
        <v>2.2000000000000002</v>
      </c>
      <c r="DA101" s="10">
        <v>1.6</v>
      </c>
      <c r="DB101" s="10">
        <v>97.3</v>
      </c>
      <c r="DC101" s="10">
        <v>1.3</v>
      </c>
      <c r="DD101" s="10">
        <v>1.4</v>
      </c>
      <c r="DE101" s="10">
        <v>6.4</v>
      </c>
      <c r="DF101" s="10">
        <v>0.3</v>
      </c>
      <c r="DG101" s="10">
        <v>0</v>
      </c>
      <c r="DH101" s="10">
        <v>0</v>
      </c>
      <c r="DI101" s="10">
        <v>5.8</v>
      </c>
      <c r="DJ101" s="10">
        <v>86.4</v>
      </c>
      <c r="DK101" s="10">
        <v>0.3</v>
      </c>
      <c r="DL101" s="10">
        <v>0.1</v>
      </c>
      <c r="DM101" s="10">
        <v>0</v>
      </c>
      <c r="DN101" s="10">
        <v>0.7</v>
      </c>
      <c r="DO101" s="10">
        <v>100</v>
      </c>
      <c r="DP101" s="10">
        <v>98.1</v>
      </c>
      <c r="DQ101" s="10">
        <v>96.3</v>
      </c>
      <c r="DR101" s="10">
        <v>1.8</v>
      </c>
      <c r="DS101" s="10">
        <v>1.2</v>
      </c>
      <c r="DT101" s="10">
        <v>0</v>
      </c>
      <c r="DU101" s="10">
        <v>1.2</v>
      </c>
      <c r="DV101" s="10">
        <v>0.7</v>
      </c>
      <c r="DW101" s="10">
        <v>91.6</v>
      </c>
      <c r="DX101" s="10">
        <v>62</v>
      </c>
      <c r="DY101" s="10">
        <v>94.1</v>
      </c>
      <c r="DZ101" s="10">
        <v>44.2</v>
      </c>
      <c r="EA101" s="10">
        <v>17.600000000000001</v>
      </c>
      <c r="EB101" s="10">
        <v>13.6</v>
      </c>
      <c r="EC101" s="10">
        <v>35.799999999999997</v>
      </c>
      <c r="ED101" s="10">
        <v>47.9</v>
      </c>
      <c r="EE101" s="10">
        <v>28.2</v>
      </c>
      <c r="EF101" s="10">
        <v>58.3</v>
      </c>
      <c r="EG101" s="10">
        <v>49.8</v>
      </c>
      <c r="EH101" s="10">
        <v>54.2</v>
      </c>
      <c r="EI101" s="10">
        <v>1.4</v>
      </c>
      <c r="EJ101">
        <v>97.3</v>
      </c>
      <c r="EK101">
        <v>1.7</v>
      </c>
      <c r="EL101">
        <v>1</v>
      </c>
      <c r="EM101">
        <v>0.1</v>
      </c>
      <c r="EN101">
        <v>0.9</v>
      </c>
      <c r="EO101">
        <v>0.1</v>
      </c>
    </row>
    <row r="102" spans="1:145">
      <c r="A102" s="10">
        <v>29</v>
      </c>
      <c r="B102" s="10" t="s">
        <v>637</v>
      </c>
      <c r="C102" s="11" t="s">
        <v>87</v>
      </c>
      <c r="D102" s="10" t="s">
        <v>638</v>
      </c>
      <c r="E102" s="11" t="s">
        <v>88</v>
      </c>
      <c r="F102" s="12" t="s">
        <v>639</v>
      </c>
      <c r="G102" s="11" t="s">
        <v>89</v>
      </c>
      <c r="H102" s="11" t="s">
        <v>277</v>
      </c>
      <c r="I102" s="10" t="s">
        <v>733</v>
      </c>
      <c r="J102" s="10" t="s">
        <v>92</v>
      </c>
      <c r="K102" s="10">
        <v>100</v>
      </c>
      <c r="L102" s="10">
        <v>78</v>
      </c>
      <c r="M102" s="10">
        <v>20.399999999999999</v>
      </c>
      <c r="N102" s="10">
        <v>1.6</v>
      </c>
      <c r="O102" s="10">
        <v>97.5</v>
      </c>
      <c r="P102" s="10">
        <v>77.400000000000006</v>
      </c>
      <c r="Q102" s="10">
        <v>19.8</v>
      </c>
      <c r="R102" s="10">
        <v>0.4</v>
      </c>
      <c r="S102" s="10">
        <v>2.5</v>
      </c>
      <c r="T102" s="10">
        <v>0.6</v>
      </c>
      <c r="U102" s="10">
        <v>0.6</v>
      </c>
      <c r="V102" s="10">
        <v>1.2</v>
      </c>
      <c r="W102" s="10">
        <v>1.5</v>
      </c>
      <c r="X102" s="10">
        <v>0.2</v>
      </c>
      <c r="Y102" s="10">
        <v>3.6</v>
      </c>
      <c r="Z102" s="10">
        <v>0.8</v>
      </c>
      <c r="AA102" s="10">
        <v>0.5</v>
      </c>
      <c r="AB102" s="10">
        <v>5.2</v>
      </c>
      <c r="AC102" s="10">
        <v>15.7</v>
      </c>
      <c r="AD102" s="10">
        <v>70.3</v>
      </c>
      <c r="AE102" s="10">
        <v>2.1</v>
      </c>
      <c r="AF102" s="10">
        <v>0.3</v>
      </c>
      <c r="AG102" s="10">
        <v>0</v>
      </c>
      <c r="AH102" s="10">
        <v>10</v>
      </c>
      <c r="AI102" s="10">
        <v>0</v>
      </c>
      <c r="AJ102" s="10">
        <v>6.9</v>
      </c>
      <c r="AK102" s="10">
        <v>8.1999999999999993</v>
      </c>
      <c r="AL102" s="10">
        <v>0.3</v>
      </c>
      <c r="AM102" s="10">
        <v>52</v>
      </c>
      <c r="AN102" s="10">
        <v>22.1</v>
      </c>
      <c r="AO102" s="10">
        <v>0</v>
      </c>
      <c r="AP102" s="10">
        <v>1</v>
      </c>
      <c r="AQ102" s="10">
        <v>0</v>
      </c>
      <c r="AR102" s="10">
        <v>0.1</v>
      </c>
      <c r="AS102" s="10">
        <v>1.2</v>
      </c>
      <c r="AT102" s="10">
        <v>53</v>
      </c>
      <c r="AU102" s="10">
        <v>44.7</v>
      </c>
      <c r="AV102" s="10">
        <v>0</v>
      </c>
      <c r="AW102" s="10">
        <v>5</v>
      </c>
      <c r="AX102" s="10">
        <v>36.799999999999997</v>
      </c>
      <c r="AY102" s="10">
        <v>21.6</v>
      </c>
      <c r="AZ102" s="10">
        <v>18.899999999999999</v>
      </c>
      <c r="BA102" s="10">
        <v>10</v>
      </c>
      <c r="BB102" s="10">
        <v>3.9</v>
      </c>
      <c r="BC102" s="10">
        <v>3.8</v>
      </c>
      <c r="BD102" s="10">
        <v>5</v>
      </c>
      <c r="BE102" s="10">
        <v>11.3</v>
      </c>
      <c r="BF102" s="10">
        <v>15.9</v>
      </c>
      <c r="BG102" s="10">
        <v>26.9</v>
      </c>
      <c r="BH102" s="10">
        <v>17.600000000000001</v>
      </c>
      <c r="BI102" s="10">
        <v>18.3</v>
      </c>
      <c r="BJ102" s="10">
        <v>5</v>
      </c>
      <c r="BK102" s="10">
        <v>55</v>
      </c>
      <c r="BL102" s="10">
        <v>40.200000000000003</v>
      </c>
      <c r="BM102" s="10">
        <v>4.8</v>
      </c>
      <c r="BN102" s="10">
        <v>15.6</v>
      </c>
      <c r="BO102" s="10">
        <v>68.599999999999994</v>
      </c>
      <c r="BP102" s="10">
        <v>12</v>
      </c>
      <c r="BQ102" s="10">
        <v>3.1</v>
      </c>
      <c r="BR102" s="10">
        <v>0.5</v>
      </c>
      <c r="BS102" s="10">
        <v>0.1</v>
      </c>
      <c r="BT102" s="10">
        <v>90.5</v>
      </c>
      <c r="BU102" s="10">
        <v>7.3</v>
      </c>
      <c r="BV102" s="10">
        <v>0</v>
      </c>
      <c r="BW102" s="10">
        <v>0.1</v>
      </c>
      <c r="BX102" s="10">
        <v>0.1</v>
      </c>
      <c r="BY102" s="10">
        <v>1.6</v>
      </c>
      <c r="BZ102" s="10">
        <v>0</v>
      </c>
      <c r="CA102" s="10">
        <v>0</v>
      </c>
      <c r="CB102" s="10">
        <v>0</v>
      </c>
      <c r="CC102" s="10">
        <v>0.3</v>
      </c>
      <c r="CD102" s="10">
        <v>82.3</v>
      </c>
      <c r="CE102" s="10">
        <v>15.5</v>
      </c>
      <c r="CF102" s="10">
        <v>2.2000000000000002</v>
      </c>
      <c r="CG102" s="10">
        <v>98.5</v>
      </c>
      <c r="CH102" s="10">
        <v>1.1000000000000001</v>
      </c>
      <c r="CI102" s="10">
        <v>0</v>
      </c>
      <c r="CJ102" s="10">
        <v>0.2</v>
      </c>
      <c r="CK102" s="10">
        <v>0.1</v>
      </c>
      <c r="CL102" s="10">
        <v>0.1</v>
      </c>
      <c r="CM102" s="10">
        <v>87.4</v>
      </c>
      <c r="CN102" s="10">
        <v>86.7</v>
      </c>
      <c r="CO102" s="10">
        <v>0.5</v>
      </c>
      <c r="CP102" s="10">
        <v>0</v>
      </c>
      <c r="CQ102" s="10">
        <v>0.1</v>
      </c>
      <c r="CR102" s="10">
        <v>0</v>
      </c>
      <c r="CS102" s="10">
        <v>0</v>
      </c>
      <c r="CT102" s="10">
        <v>0</v>
      </c>
      <c r="CU102" s="10">
        <v>0</v>
      </c>
      <c r="CV102" s="10">
        <v>12.6</v>
      </c>
      <c r="CW102" s="10">
        <v>12.3</v>
      </c>
      <c r="CX102" s="10">
        <v>0.3</v>
      </c>
      <c r="CY102" s="10">
        <v>90.8</v>
      </c>
      <c r="CZ102" s="10">
        <v>2</v>
      </c>
      <c r="DA102" s="10">
        <v>7.1</v>
      </c>
      <c r="DB102" s="10">
        <v>96.8</v>
      </c>
      <c r="DC102" s="10">
        <v>2.9</v>
      </c>
      <c r="DD102" s="10">
        <v>0.3</v>
      </c>
      <c r="DE102" s="10">
        <v>4.5</v>
      </c>
      <c r="DF102" s="10">
        <v>0.2</v>
      </c>
      <c r="DG102" s="10">
        <v>0</v>
      </c>
      <c r="DH102" s="10">
        <v>0</v>
      </c>
      <c r="DI102" s="10">
        <v>22.9</v>
      </c>
      <c r="DJ102" s="10">
        <v>71</v>
      </c>
      <c r="DK102" s="10">
        <v>0.1</v>
      </c>
      <c r="DL102" s="10">
        <v>0.1</v>
      </c>
      <c r="DM102" s="10">
        <v>0</v>
      </c>
      <c r="DN102" s="10">
        <v>1.1000000000000001</v>
      </c>
      <c r="DO102" s="10">
        <v>100</v>
      </c>
      <c r="DP102" s="10">
        <v>98.1</v>
      </c>
      <c r="DQ102" s="10">
        <v>87</v>
      </c>
      <c r="DR102" s="10">
        <v>11.1</v>
      </c>
      <c r="DS102" s="10">
        <v>0.8</v>
      </c>
      <c r="DT102" s="10">
        <v>0.7</v>
      </c>
      <c r="DU102" s="10">
        <v>0.1</v>
      </c>
      <c r="DV102" s="10">
        <v>1.1000000000000001</v>
      </c>
      <c r="DW102" s="10">
        <v>69.900000000000006</v>
      </c>
      <c r="DX102" s="10">
        <v>42.6</v>
      </c>
      <c r="DY102" s="10">
        <v>89.1</v>
      </c>
      <c r="DZ102" s="10">
        <v>20.3</v>
      </c>
      <c r="EA102" s="10">
        <v>19.7</v>
      </c>
      <c r="EB102" s="10">
        <v>10.5</v>
      </c>
      <c r="EC102" s="10">
        <v>57.9</v>
      </c>
      <c r="ED102" s="10">
        <v>23.1</v>
      </c>
      <c r="EE102" s="10">
        <v>20.3</v>
      </c>
      <c r="EF102" s="10">
        <v>44.2</v>
      </c>
      <c r="EG102" s="10">
        <v>19.7</v>
      </c>
      <c r="EH102" s="10">
        <v>27.7</v>
      </c>
      <c r="EI102" s="10">
        <v>2.7</v>
      </c>
      <c r="EJ102">
        <v>87.4</v>
      </c>
      <c r="EK102">
        <v>10</v>
      </c>
      <c r="EL102">
        <v>0.4</v>
      </c>
      <c r="EM102">
        <v>0.2</v>
      </c>
      <c r="EN102">
        <v>0.2</v>
      </c>
      <c r="EO102">
        <v>2.2000000000000002</v>
      </c>
    </row>
    <row r="103" spans="1:145">
      <c r="A103" s="10">
        <v>29</v>
      </c>
      <c r="B103" s="10" t="s">
        <v>637</v>
      </c>
      <c r="C103" s="11" t="s">
        <v>87</v>
      </c>
      <c r="D103" s="10" t="s">
        <v>638</v>
      </c>
      <c r="E103" s="11" t="s">
        <v>88</v>
      </c>
      <c r="F103" s="12" t="s">
        <v>639</v>
      </c>
      <c r="G103" s="11" t="s">
        <v>89</v>
      </c>
      <c r="H103" s="11" t="s">
        <v>279</v>
      </c>
      <c r="I103" s="10" t="s">
        <v>734</v>
      </c>
      <c r="J103" s="10" t="s">
        <v>92</v>
      </c>
      <c r="K103" s="10">
        <v>100</v>
      </c>
      <c r="L103" s="10">
        <v>67.099999999999994</v>
      </c>
      <c r="M103" s="10">
        <v>32.1</v>
      </c>
      <c r="N103" s="10">
        <v>0.9</v>
      </c>
      <c r="O103" s="10">
        <v>99.7</v>
      </c>
      <c r="P103" s="10">
        <v>66.900000000000006</v>
      </c>
      <c r="Q103" s="10">
        <v>32</v>
      </c>
      <c r="R103" s="10">
        <v>0.9</v>
      </c>
      <c r="S103" s="10">
        <v>0.3</v>
      </c>
      <c r="T103" s="10">
        <v>0.2</v>
      </c>
      <c r="U103" s="10">
        <v>0.1</v>
      </c>
      <c r="V103" s="10">
        <v>0</v>
      </c>
      <c r="W103" s="10">
        <v>1.1000000000000001</v>
      </c>
      <c r="X103" s="10">
        <v>0.9</v>
      </c>
      <c r="Y103" s="10">
        <v>5</v>
      </c>
      <c r="Z103" s="10">
        <v>3.1</v>
      </c>
      <c r="AA103" s="10">
        <v>1.9</v>
      </c>
      <c r="AB103" s="10">
        <v>3.1</v>
      </c>
      <c r="AC103" s="10">
        <v>31.2</v>
      </c>
      <c r="AD103" s="10">
        <v>53.6</v>
      </c>
      <c r="AE103" s="10">
        <v>0.1</v>
      </c>
      <c r="AF103" s="10">
        <v>0.2</v>
      </c>
      <c r="AG103" s="10">
        <v>0.5</v>
      </c>
      <c r="AH103" s="10">
        <v>9.9</v>
      </c>
      <c r="AI103" s="10">
        <v>0</v>
      </c>
      <c r="AJ103" s="10">
        <v>10.8</v>
      </c>
      <c r="AK103" s="10">
        <v>13</v>
      </c>
      <c r="AL103" s="10">
        <v>0.3</v>
      </c>
      <c r="AM103" s="10">
        <v>54.3</v>
      </c>
      <c r="AN103" s="10">
        <v>11</v>
      </c>
      <c r="AO103" s="10">
        <v>0.1</v>
      </c>
      <c r="AP103" s="10">
        <v>1.3</v>
      </c>
      <c r="AQ103" s="10">
        <v>0.1</v>
      </c>
      <c r="AR103" s="10">
        <v>0.3</v>
      </c>
      <c r="AS103" s="10">
        <v>1.2</v>
      </c>
      <c r="AT103" s="10">
        <v>73.900000000000006</v>
      </c>
      <c r="AU103" s="10">
        <v>22.9</v>
      </c>
      <c r="AV103" s="10">
        <v>0.2</v>
      </c>
      <c r="AW103" s="10">
        <v>7.1</v>
      </c>
      <c r="AX103" s="10">
        <v>56.1</v>
      </c>
      <c r="AY103" s="10">
        <v>25.1</v>
      </c>
      <c r="AZ103" s="10">
        <v>9.4</v>
      </c>
      <c r="BA103" s="10">
        <v>1.7</v>
      </c>
      <c r="BB103" s="10">
        <v>0.3</v>
      </c>
      <c r="BC103" s="10">
        <v>0.3</v>
      </c>
      <c r="BD103" s="10">
        <v>2.8</v>
      </c>
      <c r="BE103" s="10">
        <v>9.6</v>
      </c>
      <c r="BF103" s="10">
        <v>15.7</v>
      </c>
      <c r="BG103" s="10">
        <v>30.4</v>
      </c>
      <c r="BH103" s="10">
        <v>20.100000000000001</v>
      </c>
      <c r="BI103" s="10">
        <v>18.600000000000001</v>
      </c>
      <c r="BJ103" s="10">
        <v>2.8</v>
      </c>
      <c r="BK103" s="10">
        <v>47.3</v>
      </c>
      <c r="BL103" s="10">
        <v>49.7</v>
      </c>
      <c r="BM103" s="10">
        <v>3.1</v>
      </c>
      <c r="BN103" s="10">
        <v>11.6</v>
      </c>
      <c r="BO103" s="10">
        <v>79.3</v>
      </c>
      <c r="BP103" s="10">
        <v>7.4</v>
      </c>
      <c r="BQ103" s="10">
        <v>1.4</v>
      </c>
      <c r="BR103" s="10">
        <v>0.2</v>
      </c>
      <c r="BS103" s="10">
        <v>0.1</v>
      </c>
      <c r="BT103" s="10">
        <v>92.8</v>
      </c>
      <c r="BU103" s="10">
        <v>2.7</v>
      </c>
      <c r="BV103" s="10">
        <v>0.1</v>
      </c>
      <c r="BW103" s="10">
        <v>0</v>
      </c>
      <c r="BX103" s="10">
        <v>1.1000000000000001</v>
      </c>
      <c r="BY103" s="10">
        <v>2.8</v>
      </c>
      <c r="BZ103" s="10">
        <v>0.1</v>
      </c>
      <c r="CA103" s="10">
        <v>0</v>
      </c>
      <c r="CB103" s="10">
        <v>0</v>
      </c>
      <c r="CC103" s="10">
        <v>0.4</v>
      </c>
      <c r="CD103" s="10">
        <v>79.7</v>
      </c>
      <c r="CE103" s="10">
        <v>19.3</v>
      </c>
      <c r="CF103" s="10">
        <v>1</v>
      </c>
      <c r="CG103" s="10">
        <v>98.5</v>
      </c>
      <c r="CH103" s="10">
        <v>1.4</v>
      </c>
      <c r="CI103" s="10">
        <v>0</v>
      </c>
      <c r="CJ103" s="10">
        <v>0</v>
      </c>
      <c r="CK103" s="10">
        <v>0</v>
      </c>
      <c r="CL103" s="10">
        <v>0</v>
      </c>
      <c r="CM103" s="10">
        <v>89.8</v>
      </c>
      <c r="CN103" s="10">
        <v>87.3</v>
      </c>
      <c r="CO103" s="10">
        <v>0.4</v>
      </c>
      <c r="CP103" s="10">
        <v>0.8</v>
      </c>
      <c r="CQ103" s="10">
        <v>1.1000000000000001</v>
      </c>
      <c r="CR103" s="10">
        <v>0</v>
      </c>
      <c r="CS103" s="10">
        <v>0</v>
      </c>
      <c r="CT103" s="10">
        <v>0</v>
      </c>
      <c r="CU103" s="10">
        <v>0</v>
      </c>
      <c r="CV103" s="10">
        <v>10.199999999999999</v>
      </c>
      <c r="CW103" s="10">
        <v>10.1</v>
      </c>
      <c r="CX103" s="10">
        <v>0.2</v>
      </c>
      <c r="CY103" s="10">
        <v>94.5</v>
      </c>
      <c r="CZ103" s="10">
        <v>0.8</v>
      </c>
      <c r="DA103" s="10">
        <v>4.7</v>
      </c>
      <c r="DB103" s="10">
        <v>90.7</v>
      </c>
      <c r="DC103" s="10">
        <v>7.4</v>
      </c>
      <c r="DD103" s="10">
        <v>1.9</v>
      </c>
      <c r="DE103" s="10">
        <v>2.4</v>
      </c>
      <c r="DF103" s="10">
        <v>0.2</v>
      </c>
      <c r="DG103" s="10">
        <v>0.1</v>
      </c>
      <c r="DH103" s="10">
        <v>1.5</v>
      </c>
      <c r="DI103" s="10">
        <v>43.4</v>
      </c>
      <c r="DJ103" s="10">
        <v>51.4</v>
      </c>
      <c r="DK103" s="10">
        <v>0.1</v>
      </c>
      <c r="DL103" s="10">
        <v>0.5</v>
      </c>
      <c r="DM103" s="10">
        <v>0</v>
      </c>
      <c r="DN103" s="10">
        <v>0.2</v>
      </c>
      <c r="DO103" s="10">
        <v>100</v>
      </c>
      <c r="DP103" s="10">
        <v>99.7</v>
      </c>
      <c r="DQ103" s="10">
        <v>93.8</v>
      </c>
      <c r="DR103" s="10">
        <v>5.9</v>
      </c>
      <c r="DS103" s="10">
        <v>0.1</v>
      </c>
      <c r="DT103" s="10">
        <v>0</v>
      </c>
      <c r="DU103" s="10">
        <v>0</v>
      </c>
      <c r="DV103" s="10">
        <v>0.2</v>
      </c>
      <c r="DW103" s="10">
        <v>40.4</v>
      </c>
      <c r="DX103" s="10">
        <v>21.3</v>
      </c>
      <c r="DY103" s="10">
        <v>85.9</v>
      </c>
      <c r="DZ103" s="10">
        <v>7.3</v>
      </c>
      <c r="EA103" s="10">
        <v>9.1</v>
      </c>
      <c r="EB103" s="10">
        <v>4.0999999999999996</v>
      </c>
      <c r="EC103" s="10">
        <v>70.2</v>
      </c>
      <c r="ED103" s="10">
        <v>8.1</v>
      </c>
      <c r="EE103" s="10">
        <v>11.5</v>
      </c>
      <c r="EF103" s="10">
        <v>24.1</v>
      </c>
      <c r="EG103" s="10">
        <v>6.2</v>
      </c>
      <c r="EH103" s="10">
        <v>8.9</v>
      </c>
      <c r="EI103" s="10">
        <v>5.2</v>
      </c>
      <c r="EJ103">
        <v>88.1</v>
      </c>
      <c r="EK103">
        <v>10.7</v>
      </c>
      <c r="EL103">
        <v>0.9</v>
      </c>
      <c r="EM103">
        <v>0.4</v>
      </c>
      <c r="EN103">
        <v>0.4</v>
      </c>
      <c r="EO103">
        <v>0.2</v>
      </c>
    </row>
    <row r="104" spans="1:145">
      <c r="A104" s="10">
        <v>29</v>
      </c>
      <c r="B104" s="10" t="s">
        <v>637</v>
      </c>
      <c r="C104" s="11" t="s">
        <v>87</v>
      </c>
      <c r="D104" s="10" t="s">
        <v>638</v>
      </c>
      <c r="E104" s="11" t="s">
        <v>88</v>
      </c>
      <c r="F104" s="12" t="s">
        <v>639</v>
      </c>
      <c r="G104" s="11" t="s">
        <v>89</v>
      </c>
      <c r="H104" s="11" t="s">
        <v>281</v>
      </c>
      <c r="I104" s="10" t="s">
        <v>735</v>
      </c>
      <c r="J104" s="10" t="s">
        <v>92</v>
      </c>
      <c r="K104" s="10">
        <v>100</v>
      </c>
      <c r="L104" s="10">
        <v>69.2</v>
      </c>
      <c r="M104" s="10">
        <v>28</v>
      </c>
      <c r="N104" s="10">
        <v>2.8</v>
      </c>
      <c r="O104" s="10">
        <v>99.5</v>
      </c>
      <c r="P104" s="10">
        <v>68.8</v>
      </c>
      <c r="Q104" s="10">
        <v>27.8</v>
      </c>
      <c r="R104" s="10">
        <v>2.8</v>
      </c>
      <c r="S104" s="10">
        <v>0.5</v>
      </c>
      <c r="T104" s="10">
        <v>0.3</v>
      </c>
      <c r="U104" s="10">
        <v>0.2</v>
      </c>
      <c r="V104" s="10">
        <v>0</v>
      </c>
      <c r="W104" s="10">
        <v>0.4</v>
      </c>
      <c r="X104" s="10">
        <v>0.2</v>
      </c>
      <c r="Y104" s="10">
        <v>2.5</v>
      </c>
      <c r="Z104" s="10">
        <v>1</v>
      </c>
      <c r="AA104" s="10">
        <v>0.6</v>
      </c>
      <c r="AB104" s="10">
        <v>2.4</v>
      </c>
      <c r="AC104" s="10">
        <v>22.6</v>
      </c>
      <c r="AD104" s="10">
        <v>70.3</v>
      </c>
      <c r="AE104" s="10">
        <v>0.1</v>
      </c>
      <c r="AF104" s="10">
        <v>0</v>
      </c>
      <c r="AG104" s="10">
        <v>0.1</v>
      </c>
      <c r="AH104" s="10">
        <v>6.4</v>
      </c>
      <c r="AI104" s="10">
        <v>0</v>
      </c>
      <c r="AJ104" s="10">
        <v>4.3</v>
      </c>
      <c r="AK104" s="10">
        <v>12.9</v>
      </c>
      <c r="AL104" s="10">
        <v>1.2</v>
      </c>
      <c r="AM104" s="10">
        <v>55.4</v>
      </c>
      <c r="AN104" s="10">
        <v>19.8</v>
      </c>
      <c r="AO104" s="10">
        <v>0</v>
      </c>
      <c r="AP104" s="10">
        <v>1.3</v>
      </c>
      <c r="AQ104" s="10">
        <v>0.1</v>
      </c>
      <c r="AR104" s="10">
        <v>0.3</v>
      </c>
      <c r="AS104" s="10">
        <v>0.3</v>
      </c>
      <c r="AT104" s="10">
        <v>60.8</v>
      </c>
      <c r="AU104" s="10">
        <v>37</v>
      </c>
      <c r="AV104" s="10">
        <v>0.2</v>
      </c>
      <c r="AW104" s="10">
        <v>7.1</v>
      </c>
      <c r="AX104" s="10">
        <v>33.9</v>
      </c>
      <c r="AY104" s="10">
        <v>34.799999999999997</v>
      </c>
      <c r="AZ104" s="10">
        <v>17</v>
      </c>
      <c r="BA104" s="10">
        <v>4.4000000000000004</v>
      </c>
      <c r="BB104" s="10">
        <v>2.1</v>
      </c>
      <c r="BC104" s="10">
        <v>0.7</v>
      </c>
      <c r="BD104" s="10">
        <v>3.1</v>
      </c>
      <c r="BE104" s="10">
        <v>9.8000000000000007</v>
      </c>
      <c r="BF104" s="10">
        <v>17.3</v>
      </c>
      <c r="BG104" s="10">
        <v>30.2</v>
      </c>
      <c r="BH104" s="10">
        <v>19.5</v>
      </c>
      <c r="BI104" s="10">
        <v>16.8</v>
      </c>
      <c r="BJ104" s="10">
        <v>3.3</v>
      </c>
      <c r="BK104" s="10">
        <v>31.4</v>
      </c>
      <c r="BL104" s="10">
        <v>66.2</v>
      </c>
      <c r="BM104" s="10">
        <v>2.2999999999999998</v>
      </c>
      <c r="BN104" s="10">
        <v>13.6</v>
      </c>
      <c r="BO104" s="10">
        <v>76</v>
      </c>
      <c r="BP104" s="10">
        <v>8.6999999999999993</v>
      </c>
      <c r="BQ104" s="10">
        <v>1.3</v>
      </c>
      <c r="BR104" s="10">
        <v>0.3</v>
      </c>
      <c r="BS104" s="10">
        <v>0</v>
      </c>
      <c r="BT104" s="10">
        <v>91.4</v>
      </c>
      <c r="BU104" s="10">
        <v>7.9</v>
      </c>
      <c r="BV104" s="10">
        <v>0</v>
      </c>
      <c r="BW104" s="10">
        <v>0</v>
      </c>
      <c r="BX104" s="10">
        <v>0</v>
      </c>
      <c r="BY104" s="10">
        <v>0.6</v>
      </c>
      <c r="BZ104" s="10">
        <v>0</v>
      </c>
      <c r="CA104" s="10">
        <v>0</v>
      </c>
      <c r="CB104" s="10">
        <v>0</v>
      </c>
      <c r="CC104" s="10">
        <v>0.1</v>
      </c>
      <c r="CD104" s="10">
        <v>89.4</v>
      </c>
      <c r="CE104" s="10">
        <v>8.9</v>
      </c>
      <c r="CF104" s="10">
        <v>1.7</v>
      </c>
      <c r="CG104" s="10">
        <v>99.4</v>
      </c>
      <c r="CH104" s="10">
        <v>0.5</v>
      </c>
      <c r="CI104" s="10">
        <v>0.1</v>
      </c>
      <c r="CJ104" s="10">
        <v>0</v>
      </c>
      <c r="CK104" s="10">
        <v>0</v>
      </c>
      <c r="CL104" s="10">
        <v>0.1</v>
      </c>
      <c r="CM104" s="10">
        <v>97.3</v>
      </c>
      <c r="CN104" s="10">
        <v>95</v>
      </c>
      <c r="CO104" s="10">
        <v>1.6</v>
      </c>
      <c r="CP104" s="10">
        <v>0</v>
      </c>
      <c r="CQ104" s="10">
        <v>0.6</v>
      </c>
      <c r="CR104" s="10">
        <v>0</v>
      </c>
      <c r="CS104" s="10">
        <v>0</v>
      </c>
      <c r="CT104" s="10">
        <v>0</v>
      </c>
      <c r="CU104" s="10">
        <v>0</v>
      </c>
      <c r="CV104" s="10">
        <v>2.7</v>
      </c>
      <c r="CW104" s="10">
        <v>2.2999999999999998</v>
      </c>
      <c r="CX104" s="10">
        <v>0.4</v>
      </c>
      <c r="CY104" s="10">
        <v>97.4</v>
      </c>
      <c r="CZ104" s="10">
        <v>0.7</v>
      </c>
      <c r="DA104" s="10">
        <v>1.9</v>
      </c>
      <c r="DB104" s="10">
        <v>97.2</v>
      </c>
      <c r="DC104" s="10">
        <v>2.5</v>
      </c>
      <c r="DD104" s="10">
        <v>0.3</v>
      </c>
      <c r="DE104" s="10">
        <v>1.1000000000000001</v>
      </c>
      <c r="DF104" s="10">
        <v>0.2</v>
      </c>
      <c r="DG104" s="10">
        <v>0.1</v>
      </c>
      <c r="DH104" s="10">
        <v>0</v>
      </c>
      <c r="DI104" s="10">
        <v>25.9</v>
      </c>
      <c r="DJ104" s="10">
        <v>72.2</v>
      </c>
      <c r="DK104" s="10">
        <v>0</v>
      </c>
      <c r="DL104" s="10">
        <v>0.1</v>
      </c>
      <c r="DM104" s="10">
        <v>0.1</v>
      </c>
      <c r="DN104" s="10">
        <v>0.3</v>
      </c>
      <c r="DO104" s="10">
        <v>100</v>
      </c>
      <c r="DP104" s="10">
        <v>99.5</v>
      </c>
      <c r="DQ104" s="10">
        <v>96.5</v>
      </c>
      <c r="DR104" s="10">
        <v>3</v>
      </c>
      <c r="DS104" s="10">
        <v>0.2</v>
      </c>
      <c r="DT104" s="10">
        <v>0.1</v>
      </c>
      <c r="DU104" s="10">
        <v>0.1</v>
      </c>
      <c r="DV104" s="10">
        <v>0.3</v>
      </c>
      <c r="DW104" s="10">
        <v>46.1</v>
      </c>
      <c r="DX104" s="10">
        <v>23.3</v>
      </c>
      <c r="DY104" s="10">
        <v>88.9</v>
      </c>
      <c r="DZ104" s="10">
        <v>6.5</v>
      </c>
      <c r="EA104" s="10">
        <v>11.5</v>
      </c>
      <c r="EB104" s="10">
        <v>4.2</v>
      </c>
      <c r="EC104" s="10">
        <v>76.2</v>
      </c>
      <c r="ED104" s="10">
        <v>7.6</v>
      </c>
      <c r="EE104" s="10">
        <v>11</v>
      </c>
      <c r="EF104" s="10">
        <v>33.799999999999997</v>
      </c>
      <c r="EG104" s="10">
        <v>5.5</v>
      </c>
      <c r="EH104" s="10">
        <v>10.1</v>
      </c>
      <c r="EI104" s="10">
        <v>3.2</v>
      </c>
      <c r="EJ104">
        <v>93.2</v>
      </c>
      <c r="EK104">
        <v>6.2</v>
      </c>
      <c r="EL104">
        <v>0.4</v>
      </c>
      <c r="EM104">
        <v>0.4</v>
      </c>
      <c r="EN104">
        <v>0</v>
      </c>
      <c r="EO104">
        <v>0.1</v>
      </c>
    </row>
    <row r="105" spans="1:145">
      <c r="A105" s="10">
        <v>29</v>
      </c>
      <c r="B105" s="10" t="s">
        <v>637</v>
      </c>
      <c r="C105" s="11" t="s">
        <v>87</v>
      </c>
      <c r="D105" s="10" t="s">
        <v>638</v>
      </c>
      <c r="E105" s="11" t="s">
        <v>88</v>
      </c>
      <c r="F105" s="12" t="s">
        <v>639</v>
      </c>
      <c r="G105" s="11" t="s">
        <v>89</v>
      </c>
      <c r="H105" s="11" t="s">
        <v>283</v>
      </c>
      <c r="I105" s="10" t="s">
        <v>736</v>
      </c>
      <c r="J105" s="10" t="s">
        <v>92</v>
      </c>
      <c r="K105" s="10">
        <v>100</v>
      </c>
      <c r="L105" s="10">
        <v>88.1</v>
      </c>
      <c r="M105" s="10">
        <v>11.6</v>
      </c>
      <c r="N105" s="10">
        <v>0.3</v>
      </c>
      <c r="O105" s="10">
        <v>99.6</v>
      </c>
      <c r="P105" s="10">
        <v>87.8</v>
      </c>
      <c r="Q105" s="10">
        <v>11.4</v>
      </c>
      <c r="R105" s="10">
        <v>0.3</v>
      </c>
      <c r="S105" s="10">
        <v>0.4</v>
      </c>
      <c r="T105" s="10">
        <v>0.3</v>
      </c>
      <c r="U105" s="10">
        <v>0.1</v>
      </c>
      <c r="V105" s="10">
        <v>0</v>
      </c>
      <c r="W105" s="10">
        <v>0.3</v>
      </c>
      <c r="X105" s="10">
        <v>0.2</v>
      </c>
      <c r="Y105" s="10">
        <v>2.2000000000000002</v>
      </c>
      <c r="Z105" s="10">
        <v>1.2</v>
      </c>
      <c r="AA105" s="10">
        <v>0.7</v>
      </c>
      <c r="AB105" s="10">
        <v>4.0999999999999996</v>
      </c>
      <c r="AC105" s="10">
        <v>16.7</v>
      </c>
      <c r="AD105" s="10">
        <v>74.5</v>
      </c>
      <c r="AE105" s="10">
        <v>0.1</v>
      </c>
      <c r="AF105" s="10">
        <v>0.2</v>
      </c>
      <c r="AG105" s="10">
        <v>0</v>
      </c>
      <c r="AH105" s="10">
        <v>4.5999999999999996</v>
      </c>
      <c r="AI105" s="10">
        <v>0</v>
      </c>
      <c r="AJ105" s="10">
        <v>4.9000000000000004</v>
      </c>
      <c r="AK105" s="10">
        <v>8.4</v>
      </c>
      <c r="AL105" s="10">
        <v>0.4</v>
      </c>
      <c r="AM105" s="10">
        <v>60.4</v>
      </c>
      <c r="AN105" s="10">
        <v>20.9</v>
      </c>
      <c r="AO105" s="10">
        <v>0.1</v>
      </c>
      <c r="AP105" s="10">
        <v>0.5</v>
      </c>
      <c r="AQ105" s="10">
        <v>0</v>
      </c>
      <c r="AR105" s="10">
        <v>0.7</v>
      </c>
      <c r="AS105" s="10">
        <v>0.4</v>
      </c>
      <c r="AT105" s="10">
        <v>54</v>
      </c>
      <c r="AU105" s="10">
        <v>44.3</v>
      </c>
      <c r="AV105" s="10">
        <v>0.2</v>
      </c>
      <c r="AW105" s="10">
        <v>4.2</v>
      </c>
      <c r="AX105" s="10">
        <v>35.799999999999997</v>
      </c>
      <c r="AY105" s="10">
        <v>29.5</v>
      </c>
      <c r="AZ105" s="10">
        <v>19.7</v>
      </c>
      <c r="BA105" s="10">
        <v>6</v>
      </c>
      <c r="BB105" s="10">
        <v>2.4</v>
      </c>
      <c r="BC105" s="10">
        <v>2.2999999999999998</v>
      </c>
      <c r="BD105" s="10">
        <v>3.3</v>
      </c>
      <c r="BE105" s="10">
        <v>9.1999999999999993</v>
      </c>
      <c r="BF105" s="10">
        <v>17.5</v>
      </c>
      <c r="BG105" s="10">
        <v>31.8</v>
      </c>
      <c r="BH105" s="10">
        <v>18.899999999999999</v>
      </c>
      <c r="BI105" s="10">
        <v>16.399999999999999</v>
      </c>
      <c r="BJ105" s="10">
        <v>2.9</v>
      </c>
      <c r="BK105" s="10">
        <v>38</v>
      </c>
      <c r="BL105" s="10">
        <v>58.8</v>
      </c>
      <c r="BM105" s="10">
        <v>3.2</v>
      </c>
      <c r="BN105" s="10">
        <v>11.9</v>
      </c>
      <c r="BO105" s="10">
        <v>77.599999999999994</v>
      </c>
      <c r="BP105" s="10">
        <v>8.6999999999999993</v>
      </c>
      <c r="BQ105" s="10">
        <v>1.6</v>
      </c>
      <c r="BR105" s="10">
        <v>0.2</v>
      </c>
      <c r="BS105" s="10">
        <v>0</v>
      </c>
      <c r="BT105" s="10">
        <v>94.5</v>
      </c>
      <c r="BU105" s="10">
        <v>3.9</v>
      </c>
      <c r="BV105" s="10">
        <v>0</v>
      </c>
      <c r="BW105" s="10">
        <v>0</v>
      </c>
      <c r="BX105" s="10">
        <v>0</v>
      </c>
      <c r="BY105" s="10">
        <v>1.4</v>
      </c>
      <c r="BZ105" s="10">
        <v>0</v>
      </c>
      <c r="CA105" s="10">
        <v>0</v>
      </c>
      <c r="CB105" s="10">
        <v>0</v>
      </c>
      <c r="CC105" s="10">
        <v>0.1</v>
      </c>
      <c r="CD105" s="10">
        <v>93.9</v>
      </c>
      <c r="CE105" s="10">
        <v>5.7</v>
      </c>
      <c r="CF105" s="10">
        <v>0.4</v>
      </c>
      <c r="CG105" s="10">
        <v>99.4</v>
      </c>
      <c r="CH105" s="10">
        <v>0.4</v>
      </c>
      <c r="CI105" s="10">
        <v>0</v>
      </c>
      <c r="CJ105" s="10">
        <v>0</v>
      </c>
      <c r="CK105" s="10">
        <v>0.1</v>
      </c>
      <c r="CL105" s="10">
        <v>0</v>
      </c>
      <c r="CM105" s="10">
        <v>97.6</v>
      </c>
      <c r="CN105" s="10">
        <v>94</v>
      </c>
      <c r="CO105" s="10">
        <v>0.5</v>
      </c>
      <c r="CP105" s="10">
        <v>0.7</v>
      </c>
      <c r="CQ105" s="10">
        <v>0</v>
      </c>
      <c r="CR105" s="10">
        <v>0</v>
      </c>
      <c r="CS105" s="10">
        <v>0</v>
      </c>
      <c r="CT105" s="10">
        <v>0</v>
      </c>
      <c r="CU105" s="10">
        <v>2.4</v>
      </c>
      <c r="CV105" s="10">
        <v>2.4</v>
      </c>
      <c r="CW105" s="10">
        <v>2.4</v>
      </c>
      <c r="CX105" s="10">
        <v>0</v>
      </c>
      <c r="CY105" s="10">
        <v>98</v>
      </c>
      <c r="CZ105" s="10">
        <v>1.5</v>
      </c>
      <c r="DA105" s="10">
        <v>0.6</v>
      </c>
      <c r="DB105" s="10">
        <v>96.5</v>
      </c>
      <c r="DC105" s="10">
        <v>3.3</v>
      </c>
      <c r="DD105" s="10">
        <v>0.1</v>
      </c>
      <c r="DE105" s="10">
        <v>1.1000000000000001</v>
      </c>
      <c r="DF105" s="10">
        <v>0.3</v>
      </c>
      <c r="DG105" s="10">
        <v>0.1</v>
      </c>
      <c r="DH105" s="10">
        <v>0.1</v>
      </c>
      <c r="DI105" s="10">
        <v>22.9</v>
      </c>
      <c r="DJ105" s="10">
        <v>74.8</v>
      </c>
      <c r="DK105" s="10">
        <v>0.1</v>
      </c>
      <c r="DL105" s="10">
        <v>0.1</v>
      </c>
      <c r="DM105" s="10">
        <v>0</v>
      </c>
      <c r="DN105" s="10">
        <v>0.5</v>
      </c>
      <c r="DO105" s="10">
        <v>100</v>
      </c>
      <c r="DP105" s="10">
        <v>98.6</v>
      </c>
      <c r="DQ105" s="10">
        <v>96.4</v>
      </c>
      <c r="DR105" s="10">
        <v>2.2000000000000002</v>
      </c>
      <c r="DS105" s="10">
        <v>0.9</v>
      </c>
      <c r="DT105" s="10">
        <v>0.7</v>
      </c>
      <c r="DU105" s="10">
        <v>0.2</v>
      </c>
      <c r="DV105" s="10">
        <v>0.5</v>
      </c>
      <c r="DW105" s="10">
        <v>61</v>
      </c>
      <c r="DX105" s="10">
        <v>33.799999999999997</v>
      </c>
      <c r="DY105" s="10">
        <v>91.8</v>
      </c>
      <c r="DZ105" s="10">
        <v>9.1</v>
      </c>
      <c r="EA105" s="10">
        <v>14.8</v>
      </c>
      <c r="EB105" s="10">
        <v>8.9</v>
      </c>
      <c r="EC105" s="10">
        <v>69.599999999999994</v>
      </c>
      <c r="ED105" s="10">
        <v>9.4</v>
      </c>
      <c r="EE105" s="10">
        <v>13.5</v>
      </c>
      <c r="EF105" s="10">
        <v>40</v>
      </c>
      <c r="EG105" s="10">
        <v>6.5</v>
      </c>
      <c r="EH105" s="10">
        <v>13.5</v>
      </c>
      <c r="EI105" s="10">
        <v>2.4</v>
      </c>
      <c r="EJ105">
        <v>94.6</v>
      </c>
      <c r="EK105">
        <v>5.2</v>
      </c>
      <c r="EL105">
        <v>0.1</v>
      </c>
      <c r="EM105">
        <v>0</v>
      </c>
      <c r="EN105">
        <v>0.1</v>
      </c>
      <c r="EO105">
        <v>0.1</v>
      </c>
    </row>
    <row r="106" spans="1:145">
      <c r="A106" s="10">
        <v>29</v>
      </c>
      <c r="B106" s="10" t="s">
        <v>637</v>
      </c>
      <c r="C106" s="11" t="s">
        <v>87</v>
      </c>
      <c r="D106" s="10" t="s">
        <v>638</v>
      </c>
      <c r="E106" s="11" t="s">
        <v>88</v>
      </c>
      <c r="F106" s="12" t="s">
        <v>639</v>
      </c>
      <c r="G106" s="11" t="s">
        <v>89</v>
      </c>
      <c r="H106" s="11" t="s">
        <v>285</v>
      </c>
      <c r="I106" s="10" t="s">
        <v>737</v>
      </c>
      <c r="J106" s="10" t="s">
        <v>92</v>
      </c>
      <c r="K106" s="10">
        <v>100</v>
      </c>
      <c r="L106" s="10">
        <v>81.099999999999994</v>
      </c>
      <c r="M106" s="10">
        <v>18.5</v>
      </c>
      <c r="N106" s="10">
        <v>0.4</v>
      </c>
      <c r="O106" s="10">
        <v>99.7</v>
      </c>
      <c r="P106" s="10">
        <v>80.8</v>
      </c>
      <c r="Q106" s="10">
        <v>18.5</v>
      </c>
      <c r="R106" s="10">
        <v>0.4</v>
      </c>
      <c r="S106" s="10">
        <v>0.3</v>
      </c>
      <c r="T106" s="10">
        <v>0.2</v>
      </c>
      <c r="U106" s="10">
        <v>0</v>
      </c>
      <c r="V106" s="10">
        <v>0</v>
      </c>
      <c r="W106" s="10">
        <v>0.2</v>
      </c>
      <c r="X106" s="10">
        <v>0.1</v>
      </c>
      <c r="Y106" s="10">
        <v>0.4</v>
      </c>
      <c r="Z106" s="10">
        <v>0.6</v>
      </c>
      <c r="AA106" s="10">
        <v>0.2</v>
      </c>
      <c r="AB106" s="10">
        <v>3.5</v>
      </c>
      <c r="AC106" s="10">
        <v>13.4</v>
      </c>
      <c r="AD106" s="10">
        <v>81.7</v>
      </c>
      <c r="AE106" s="10">
        <v>0</v>
      </c>
      <c r="AF106" s="10">
        <v>0</v>
      </c>
      <c r="AG106" s="10">
        <v>0</v>
      </c>
      <c r="AH106" s="10">
        <v>0.5</v>
      </c>
      <c r="AI106" s="10">
        <v>0</v>
      </c>
      <c r="AJ106" s="10">
        <v>0.8</v>
      </c>
      <c r="AK106" s="10">
        <v>0.6</v>
      </c>
      <c r="AL106" s="10">
        <v>0.1</v>
      </c>
      <c r="AM106" s="10">
        <v>93.4</v>
      </c>
      <c r="AN106" s="10">
        <v>4.5</v>
      </c>
      <c r="AO106" s="10">
        <v>0</v>
      </c>
      <c r="AP106" s="10">
        <v>0.2</v>
      </c>
      <c r="AQ106" s="10">
        <v>0</v>
      </c>
      <c r="AR106" s="10">
        <v>0.1</v>
      </c>
      <c r="AS106" s="10">
        <v>0.1</v>
      </c>
      <c r="AT106" s="10">
        <v>44.8</v>
      </c>
      <c r="AU106" s="10">
        <v>54.8</v>
      </c>
      <c r="AV106" s="10">
        <v>0</v>
      </c>
      <c r="AW106" s="10">
        <v>6</v>
      </c>
      <c r="AX106" s="10">
        <v>47.7</v>
      </c>
      <c r="AY106" s="10">
        <v>33.299999999999997</v>
      </c>
      <c r="AZ106" s="10">
        <v>10.8</v>
      </c>
      <c r="BA106" s="10">
        <v>1.5</v>
      </c>
      <c r="BB106" s="10">
        <v>0.4</v>
      </c>
      <c r="BC106" s="10">
        <v>0.3</v>
      </c>
      <c r="BD106" s="10">
        <v>4</v>
      </c>
      <c r="BE106" s="10">
        <v>10.7</v>
      </c>
      <c r="BF106" s="10">
        <v>20.399999999999999</v>
      </c>
      <c r="BG106" s="10">
        <v>33.5</v>
      </c>
      <c r="BH106" s="10">
        <v>16.600000000000001</v>
      </c>
      <c r="BI106" s="10">
        <v>12.8</v>
      </c>
      <c r="BJ106" s="10">
        <v>2</v>
      </c>
      <c r="BK106" s="10">
        <v>30</v>
      </c>
      <c r="BL106" s="10">
        <v>68</v>
      </c>
      <c r="BM106" s="10">
        <v>2</v>
      </c>
      <c r="BN106" s="10">
        <v>15.8</v>
      </c>
      <c r="BO106" s="10">
        <v>73.599999999999994</v>
      </c>
      <c r="BP106" s="10">
        <v>8.9</v>
      </c>
      <c r="BQ106" s="10">
        <v>1.5</v>
      </c>
      <c r="BR106" s="10">
        <v>0.2</v>
      </c>
      <c r="BS106" s="10">
        <v>0</v>
      </c>
      <c r="BT106" s="10">
        <v>96</v>
      </c>
      <c r="BU106" s="10">
        <v>1.6</v>
      </c>
      <c r="BV106" s="10">
        <v>0.1</v>
      </c>
      <c r="BW106" s="10">
        <v>0</v>
      </c>
      <c r="BX106" s="10">
        <v>0</v>
      </c>
      <c r="BY106" s="10">
        <v>2.1</v>
      </c>
      <c r="BZ106" s="10">
        <v>0</v>
      </c>
      <c r="CA106" s="10">
        <v>0</v>
      </c>
      <c r="CB106" s="10">
        <v>0</v>
      </c>
      <c r="CC106" s="10">
        <v>0.2</v>
      </c>
      <c r="CD106" s="10">
        <v>98.5</v>
      </c>
      <c r="CE106" s="10">
        <v>1.4</v>
      </c>
      <c r="CF106" s="10">
        <v>0.1</v>
      </c>
      <c r="CG106" s="10">
        <v>99.7</v>
      </c>
      <c r="CH106" s="10">
        <v>0.2</v>
      </c>
      <c r="CI106" s="10">
        <v>0</v>
      </c>
      <c r="CJ106" s="10">
        <v>0</v>
      </c>
      <c r="CK106" s="10">
        <v>0</v>
      </c>
      <c r="CL106" s="10">
        <v>0.1</v>
      </c>
      <c r="CM106" s="10">
        <v>99.8</v>
      </c>
      <c r="CN106" s="10">
        <v>99.6</v>
      </c>
      <c r="CO106" s="10">
        <v>0.1</v>
      </c>
      <c r="CP106" s="10">
        <v>0</v>
      </c>
      <c r="CQ106" s="10">
        <v>0.1</v>
      </c>
      <c r="CR106" s="10">
        <v>0</v>
      </c>
      <c r="CS106" s="10">
        <v>0.1</v>
      </c>
      <c r="CT106" s="10">
        <v>0</v>
      </c>
      <c r="CU106" s="10">
        <v>0</v>
      </c>
      <c r="CV106" s="10">
        <v>0.2</v>
      </c>
      <c r="CW106" s="10">
        <v>0.1</v>
      </c>
      <c r="CX106" s="10">
        <v>0</v>
      </c>
      <c r="CY106" s="10">
        <v>99.8</v>
      </c>
      <c r="CZ106" s="10">
        <v>0.1</v>
      </c>
      <c r="DA106" s="10">
        <v>0.1</v>
      </c>
      <c r="DB106" s="10">
        <v>99.8</v>
      </c>
      <c r="DC106" s="10">
        <v>0.2</v>
      </c>
      <c r="DD106" s="10">
        <v>0</v>
      </c>
      <c r="DE106" s="10">
        <v>1.1000000000000001</v>
      </c>
      <c r="DF106" s="10">
        <v>0</v>
      </c>
      <c r="DG106" s="10">
        <v>0</v>
      </c>
      <c r="DH106" s="10">
        <v>0.1</v>
      </c>
      <c r="DI106" s="10">
        <v>11.5</v>
      </c>
      <c r="DJ106" s="10">
        <v>86.5</v>
      </c>
      <c r="DK106" s="10">
        <v>0.2</v>
      </c>
      <c r="DL106" s="10">
        <v>0</v>
      </c>
      <c r="DM106" s="10">
        <v>0</v>
      </c>
      <c r="DN106" s="10">
        <v>0.5</v>
      </c>
      <c r="DO106" s="10">
        <v>100</v>
      </c>
      <c r="DP106" s="10">
        <v>99.5</v>
      </c>
      <c r="DQ106" s="10">
        <v>99.1</v>
      </c>
      <c r="DR106" s="10">
        <v>0.4</v>
      </c>
      <c r="DS106" s="10">
        <v>0</v>
      </c>
      <c r="DT106" s="10">
        <v>0</v>
      </c>
      <c r="DU106" s="10">
        <v>0</v>
      </c>
      <c r="DV106" s="10">
        <v>0.5</v>
      </c>
      <c r="DW106" s="10">
        <v>73.099999999999994</v>
      </c>
      <c r="DX106" s="10">
        <v>58.4</v>
      </c>
      <c r="DY106" s="10">
        <v>92.9</v>
      </c>
      <c r="DZ106" s="10">
        <v>10.5</v>
      </c>
      <c r="EA106" s="10">
        <v>14.1</v>
      </c>
      <c r="EB106" s="10">
        <v>3.6</v>
      </c>
      <c r="EC106" s="10">
        <v>77</v>
      </c>
      <c r="ED106" s="10">
        <v>14.4</v>
      </c>
      <c r="EE106" s="10">
        <v>16.8</v>
      </c>
      <c r="EF106" s="10">
        <v>48.3</v>
      </c>
      <c r="EG106" s="10">
        <v>9.1999999999999993</v>
      </c>
      <c r="EH106" s="10">
        <v>16.600000000000001</v>
      </c>
      <c r="EI106" s="10">
        <v>0.7</v>
      </c>
      <c r="EJ106">
        <v>99.1</v>
      </c>
      <c r="EK106">
        <v>0.8</v>
      </c>
      <c r="EL106">
        <v>0</v>
      </c>
      <c r="EM106">
        <v>0</v>
      </c>
      <c r="EN106">
        <v>0</v>
      </c>
      <c r="EO106">
        <v>0</v>
      </c>
    </row>
    <row r="107" spans="1:145">
      <c r="A107" s="10">
        <v>29</v>
      </c>
      <c r="B107" s="10" t="s">
        <v>637</v>
      </c>
      <c r="C107" s="11" t="s">
        <v>87</v>
      </c>
      <c r="D107" s="10" t="s">
        <v>638</v>
      </c>
      <c r="E107" s="11" t="s">
        <v>88</v>
      </c>
      <c r="F107" s="12" t="s">
        <v>639</v>
      </c>
      <c r="G107" s="11" t="s">
        <v>89</v>
      </c>
      <c r="H107" s="11" t="s">
        <v>287</v>
      </c>
      <c r="I107" s="10" t="s">
        <v>738</v>
      </c>
      <c r="J107" s="10" t="s">
        <v>92</v>
      </c>
      <c r="K107" s="10">
        <v>100</v>
      </c>
      <c r="L107" s="10">
        <v>78.900000000000006</v>
      </c>
      <c r="M107" s="10">
        <v>20.5</v>
      </c>
      <c r="N107" s="10">
        <v>0.6</v>
      </c>
      <c r="O107" s="10">
        <v>99</v>
      </c>
      <c r="P107" s="10">
        <v>78.400000000000006</v>
      </c>
      <c r="Q107" s="10">
        <v>20</v>
      </c>
      <c r="R107" s="10">
        <v>0.6</v>
      </c>
      <c r="S107" s="10">
        <v>1</v>
      </c>
      <c r="T107" s="10">
        <v>0.5</v>
      </c>
      <c r="U107" s="10">
        <v>0.5</v>
      </c>
      <c r="V107" s="10">
        <v>0</v>
      </c>
      <c r="W107" s="10">
        <v>0.3</v>
      </c>
      <c r="X107" s="10">
        <v>0.6</v>
      </c>
      <c r="Y107" s="10">
        <v>0.7</v>
      </c>
      <c r="Z107" s="10">
        <v>0.3</v>
      </c>
      <c r="AA107" s="10">
        <v>0.3</v>
      </c>
      <c r="AB107" s="10">
        <v>2.4</v>
      </c>
      <c r="AC107" s="10">
        <v>11.6</v>
      </c>
      <c r="AD107" s="10">
        <v>83.7</v>
      </c>
      <c r="AE107" s="10">
        <v>0</v>
      </c>
      <c r="AF107" s="10">
        <v>0</v>
      </c>
      <c r="AG107" s="10">
        <v>0</v>
      </c>
      <c r="AH107" s="10">
        <v>0.9</v>
      </c>
      <c r="AI107" s="10">
        <v>0</v>
      </c>
      <c r="AJ107" s="10">
        <v>8.5</v>
      </c>
      <c r="AK107" s="10">
        <v>13.3</v>
      </c>
      <c r="AL107" s="10">
        <v>0.4</v>
      </c>
      <c r="AM107" s="10">
        <v>59.6</v>
      </c>
      <c r="AN107" s="10">
        <v>17.100000000000001</v>
      </c>
      <c r="AO107" s="10">
        <v>0.1</v>
      </c>
      <c r="AP107" s="10">
        <v>0.2</v>
      </c>
      <c r="AQ107" s="10">
        <v>0</v>
      </c>
      <c r="AR107" s="10">
        <v>0.2</v>
      </c>
      <c r="AS107" s="10">
        <v>1.4</v>
      </c>
      <c r="AT107" s="10">
        <v>35.9</v>
      </c>
      <c r="AU107" s="10">
        <v>62.1</v>
      </c>
      <c r="AV107" s="10">
        <v>0.2</v>
      </c>
      <c r="AW107" s="10">
        <v>4.0999999999999996</v>
      </c>
      <c r="AX107" s="10">
        <v>28</v>
      </c>
      <c r="AY107" s="10">
        <v>33.5</v>
      </c>
      <c r="AZ107" s="10">
        <v>20.100000000000001</v>
      </c>
      <c r="BA107" s="10">
        <v>8.9</v>
      </c>
      <c r="BB107" s="10">
        <v>3.1</v>
      </c>
      <c r="BC107" s="10">
        <v>2.2999999999999998</v>
      </c>
      <c r="BD107" s="10">
        <v>4.0999999999999996</v>
      </c>
      <c r="BE107" s="10">
        <v>12.8</v>
      </c>
      <c r="BF107" s="10">
        <v>22.6</v>
      </c>
      <c r="BG107" s="10">
        <v>30.6</v>
      </c>
      <c r="BH107" s="10">
        <v>15.1</v>
      </c>
      <c r="BI107" s="10">
        <v>12.1</v>
      </c>
      <c r="BJ107" s="10">
        <v>2.6</v>
      </c>
      <c r="BK107" s="10">
        <v>34.700000000000003</v>
      </c>
      <c r="BL107" s="10">
        <v>60.9</v>
      </c>
      <c r="BM107" s="10">
        <v>4.3</v>
      </c>
      <c r="BN107" s="10">
        <v>15.9</v>
      </c>
      <c r="BO107" s="10">
        <v>74.2</v>
      </c>
      <c r="BP107" s="10">
        <v>8.3000000000000007</v>
      </c>
      <c r="BQ107" s="10">
        <v>1.4</v>
      </c>
      <c r="BR107" s="10">
        <v>0.2</v>
      </c>
      <c r="BS107" s="10">
        <v>0</v>
      </c>
      <c r="BT107" s="10">
        <v>97.1</v>
      </c>
      <c r="BU107" s="10">
        <v>1.3</v>
      </c>
      <c r="BV107" s="10">
        <v>0</v>
      </c>
      <c r="BW107" s="10">
        <v>0.1</v>
      </c>
      <c r="BX107" s="10">
        <v>0.1</v>
      </c>
      <c r="BY107" s="10">
        <v>0.7</v>
      </c>
      <c r="BZ107" s="10">
        <v>0.5</v>
      </c>
      <c r="CA107" s="10">
        <v>0</v>
      </c>
      <c r="CB107" s="10">
        <v>0</v>
      </c>
      <c r="CC107" s="10">
        <v>0.1</v>
      </c>
      <c r="CD107" s="10">
        <v>96.4</v>
      </c>
      <c r="CE107" s="10">
        <v>3.5</v>
      </c>
      <c r="CF107" s="10">
        <v>0.2</v>
      </c>
      <c r="CG107" s="10">
        <v>98.5</v>
      </c>
      <c r="CH107" s="10">
        <v>0.2</v>
      </c>
      <c r="CI107" s="10">
        <v>1.3</v>
      </c>
      <c r="CJ107" s="10">
        <v>0.1</v>
      </c>
      <c r="CK107" s="10">
        <v>0</v>
      </c>
      <c r="CL107" s="10">
        <v>0</v>
      </c>
      <c r="CM107" s="10">
        <v>98.9</v>
      </c>
      <c r="CN107" s="10">
        <v>98</v>
      </c>
      <c r="CO107" s="10">
        <v>0.6</v>
      </c>
      <c r="CP107" s="10">
        <v>0.1</v>
      </c>
      <c r="CQ107" s="10">
        <v>0</v>
      </c>
      <c r="CR107" s="10">
        <v>0</v>
      </c>
      <c r="CS107" s="10">
        <v>0</v>
      </c>
      <c r="CT107" s="10">
        <v>0</v>
      </c>
      <c r="CU107" s="10">
        <v>0</v>
      </c>
      <c r="CV107" s="10">
        <v>1.1000000000000001</v>
      </c>
      <c r="CW107" s="10">
        <v>0.5</v>
      </c>
      <c r="CX107" s="10">
        <v>0.7</v>
      </c>
      <c r="CY107" s="10">
        <v>99.5</v>
      </c>
      <c r="CZ107" s="10">
        <v>0.3</v>
      </c>
      <c r="DA107" s="10">
        <v>0.2</v>
      </c>
      <c r="DB107" s="10">
        <v>99.4</v>
      </c>
      <c r="DC107" s="10">
        <v>0.5</v>
      </c>
      <c r="DD107" s="10">
        <v>0.1</v>
      </c>
      <c r="DE107" s="10">
        <v>5.0999999999999996</v>
      </c>
      <c r="DF107" s="10">
        <v>0</v>
      </c>
      <c r="DG107" s="10">
        <v>0.1</v>
      </c>
      <c r="DH107" s="10">
        <v>0.1</v>
      </c>
      <c r="DI107" s="10">
        <v>10</v>
      </c>
      <c r="DJ107" s="10">
        <v>83.4</v>
      </c>
      <c r="DK107" s="10">
        <v>0.4</v>
      </c>
      <c r="DL107" s="10">
        <v>0</v>
      </c>
      <c r="DM107" s="10">
        <v>0.1</v>
      </c>
      <c r="DN107" s="10">
        <v>0.7</v>
      </c>
      <c r="DO107" s="10">
        <v>100</v>
      </c>
      <c r="DP107" s="10">
        <v>99</v>
      </c>
      <c r="DQ107" s="10">
        <v>98</v>
      </c>
      <c r="DR107" s="10">
        <v>1</v>
      </c>
      <c r="DS107" s="10">
        <v>0.3</v>
      </c>
      <c r="DT107" s="10">
        <v>0.2</v>
      </c>
      <c r="DU107" s="10">
        <v>0.1</v>
      </c>
      <c r="DV107" s="10">
        <v>0.7</v>
      </c>
      <c r="DW107" s="10">
        <v>77.400000000000006</v>
      </c>
      <c r="DX107" s="10">
        <v>47.3</v>
      </c>
      <c r="DY107" s="10">
        <v>90.8</v>
      </c>
      <c r="DZ107" s="10">
        <v>17.8</v>
      </c>
      <c r="EA107" s="10">
        <v>24.2</v>
      </c>
      <c r="EB107" s="10">
        <v>8</v>
      </c>
      <c r="EC107" s="10">
        <v>67.7</v>
      </c>
      <c r="ED107" s="10">
        <v>20.2</v>
      </c>
      <c r="EE107" s="10">
        <v>19.100000000000001</v>
      </c>
      <c r="EF107" s="10">
        <v>52.4</v>
      </c>
      <c r="EG107" s="10">
        <v>18.899999999999999</v>
      </c>
      <c r="EH107" s="10">
        <v>28.5</v>
      </c>
      <c r="EI107" s="10">
        <v>1</v>
      </c>
      <c r="EJ107">
        <v>98</v>
      </c>
      <c r="EK107">
        <v>1.7</v>
      </c>
      <c r="EL107">
        <v>0.1</v>
      </c>
      <c r="EM107">
        <v>0.1</v>
      </c>
      <c r="EN107">
        <v>0</v>
      </c>
      <c r="EO107">
        <v>0.2</v>
      </c>
    </row>
    <row r="108" spans="1:145">
      <c r="A108" s="10">
        <v>29</v>
      </c>
      <c r="B108" s="10" t="s">
        <v>637</v>
      </c>
      <c r="C108" s="11" t="s">
        <v>87</v>
      </c>
      <c r="D108" s="10" t="s">
        <v>638</v>
      </c>
      <c r="E108" s="11" t="s">
        <v>88</v>
      </c>
      <c r="F108" s="12" t="s">
        <v>639</v>
      </c>
      <c r="G108" s="11" t="s">
        <v>89</v>
      </c>
      <c r="H108" s="11" t="s">
        <v>289</v>
      </c>
      <c r="I108" s="10" t="s">
        <v>739</v>
      </c>
      <c r="J108" s="10" t="s">
        <v>92</v>
      </c>
      <c r="K108" s="10">
        <v>100</v>
      </c>
      <c r="L108" s="10">
        <v>84.6</v>
      </c>
      <c r="M108" s="10">
        <v>14.8</v>
      </c>
      <c r="N108" s="10">
        <v>0.6</v>
      </c>
      <c r="O108" s="10">
        <v>98.9</v>
      </c>
      <c r="P108" s="10">
        <v>83.9</v>
      </c>
      <c r="Q108" s="10">
        <v>14.4</v>
      </c>
      <c r="R108" s="10">
        <v>0.5</v>
      </c>
      <c r="S108" s="10">
        <v>1.1000000000000001</v>
      </c>
      <c r="T108" s="10">
        <v>0.7</v>
      </c>
      <c r="U108" s="10">
        <v>0.4</v>
      </c>
      <c r="V108" s="10">
        <v>0</v>
      </c>
      <c r="W108" s="10">
        <v>0.1</v>
      </c>
      <c r="X108" s="10">
        <v>0.2</v>
      </c>
      <c r="Y108" s="10">
        <v>0.2</v>
      </c>
      <c r="Z108" s="10">
        <v>0.2</v>
      </c>
      <c r="AA108" s="10">
        <v>0.2</v>
      </c>
      <c r="AB108" s="10">
        <v>3.1</v>
      </c>
      <c r="AC108" s="10">
        <v>10.199999999999999</v>
      </c>
      <c r="AD108" s="10">
        <v>85.7</v>
      </c>
      <c r="AE108" s="10">
        <v>0.1</v>
      </c>
      <c r="AF108" s="10">
        <v>0</v>
      </c>
      <c r="AG108" s="10">
        <v>0</v>
      </c>
      <c r="AH108" s="10">
        <v>1.6</v>
      </c>
      <c r="AI108" s="10">
        <v>0</v>
      </c>
      <c r="AJ108" s="10">
        <v>2.7</v>
      </c>
      <c r="AK108" s="10">
        <v>10.6</v>
      </c>
      <c r="AL108" s="10">
        <v>0.1</v>
      </c>
      <c r="AM108" s="10">
        <v>53.9</v>
      </c>
      <c r="AN108" s="10">
        <v>31.1</v>
      </c>
      <c r="AO108" s="10">
        <v>0.1</v>
      </c>
      <c r="AP108" s="10">
        <v>0.3</v>
      </c>
      <c r="AQ108" s="10">
        <v>0</v>
      </c>
      <c r="AR108" s="10">
        <v>0.3</v>
      </c>
      <c r="AS108" s="10">
        <v>2.2999999999999998</v>
      </c>
      <c r="AT108" s="10">
        <v>22.4</v>
      </c>
      <c r="AU108" s="10">
        <v>73.599999999999994</v>
      </c>
      <c r="AV108" s="10">
        <v>1.1000000000000001</v>
      </c>
      <c r="AW108" s="10">
        <v>2</v>
      </c>
      <c r="AX108" s="10">
        <v>19.7</v>
      </c>
      <c r="AY108" s="10">
        <v>29.9</v>
      </c>
      <c r="AZ108" s="10">
        <v>24.9</v>
      </c>
      <c r="BA108" s="10">
        <v>11.1</v>
      </c>
      <c r="BB108" s="10">
        <v>4.3</v>
      </c>
      <c r="BC108" s="10">
        <v>8.1999999999999993</v>
      </c>
      <c r="BD108" s="10">
        <v>3.2</v>
      </c>
      <c r="BE108" s="10">
        <v>12.2</v>
      </c>
      <c r="BF108" s="10">
        <v>22.7</v>
      </c>
      <c r="BG108" s="10">
        <v>32</v>
      </c>
      <c r="BH108" s="10">
        <v>14.5</v>
      </c>
      <c r="BI108" s="10">
        <v>12.4</v>
      </c>
      <c r="BJ108" s="10">
        <v>3.1</v>
      </c>
      <c r="BK108" s="10">
        <v>37.799999999999997</v>
      </c>
      <c r="BL108" s="10">
        <v>58.9</v>
      </c>
      <c r="BM108" s="10">
        <v>3.3</v>
      </c>
      <c r="BN108" s="10">
        <v>13.7</v>
      </c>
      <c r="BO108" s="10">
        <v>72.900000000000006</v>
      </c>
      <c r="BP108" s="10">
        <v>10.9</v>
      </c>
      <c r="BQ108" s="10">
        <v>2.2999999999999998</v>
      </c>
      <c r="BR108" s="10">
        <v>0.2</v>
      </c>
      <c r="BS108" s="10">
        <v>0</v>
      </c>
      <c r="BT108" s="10">
        <v>87.5</v>
      </c>
      <c r="BU108" s="10">
        <v>8.1999999999999993</v>
      </c>
      <c r="BV108" s="10">
        <v>0.1</v>
      </c>
      <c r="BW108" s="10">
        <v>0.3</v>
      </c>
      <c r="BX108" s="10">
        <v>0</v>
      </c>
      <c r="BY108" s="10">
        <v>3.7</v>
      </c>
      <c r="BZ108" s="10">
        <v>0</v>
      </c>
      <c r="CA108" s="10">
        <v>0</v>
      </c>
      <c r="CB108" s="10">
        <v>0</v>
      </c>
      <c r="CC108" s="10">
        <v>0.1</v>
      </c>
      <c r="CD108" s="10">
        <v>96.4</v>
      </c>
      <c r="CE108" s="10">
        <v>3.3</v>
      </c>
      <c r="CF108" s="10">
        <v>0.3</v>
      </c>
      <c r="CG108" s="10">
        <v>99.3</v>
      </c>
      <c r="CH108" s="10">
        <v>0.2</v>
      </c>
      <c r="CI108" s="10">
        <v>0.4</v>
      </c>
      <c r="CJ108" s="10">
        <v>0.1</v>
      </c>
      <c r="CK108" s="10">
        <v>0</v>
      </c>
      <c r="CL108" s="10">
        <v>0.1</v>
      </c>
      <c r="CM108" s="10">
        <v>99.7</v>
      </c>
      <c r="CN108" s="10">
        <v>98.3</v>
      </c>
      <c r="CO108" s="10">
        <v>0.7</v>
      </c>
      <c r="CP108" s="10">
        <v>0.2</v>
      </c>
      <c r="CQ108" s="10">
        <v>0.1</v>
      </c>
      <c r="CR108" s="10">
        <v>0.1</v>
      </c>
      <c r="CS108" s="10">
        <v>0.1</v>
      </c>
      <c r="CT108" s="10">
        <v>0</v>
      </c>
      <c r="CU108" s="10">
        <v>0.1</v>
      </c>
      <c r="CV108" s="10">
        <v>0.3</v>
      </c>
      <c r="CW108" s="10">
        <v>0.1</v>
      </c>
      <c r="CX108" s="10">
        <v>0.2</v>
      </c>
      <c r="CY108" s="10">
        <v>99.9</v>
      </c>
      <c r="CZ108" s="10">
        <v>0.1</v>
      </c>
      <c r="DA108" s="10">
        <v>0.1</v>
      </c>
      <c r="DB108" s="10">
        <v>99.8</v>
      </c>
      <c r="DC108" s="10">
        <v>0.1</v>
      </c>
      <c r="DD108" s="10">
        <v>0.1</v>
      </c>
      <c r="DE108" s="10">
        <v>4.5999999999999996</v>
      </c>
      <c r="DF108" s="10">
        <v>0.1</v>
      </c>
      <c r="DG108" s="10">
        <v>0</v>
      </c>
      <c r="DH108" s="10">
        <v>0</v>
      </c>
      <c r="DI108" s="10">
        <v>6</v>
      </c>
      <c r="DJ108" s="10">
        <v>88.5</v>
      </c>
      <c r="DK108" s="10">
        <v>0.1</v>
      </c>
      <c r="DL108" s="10">
        <v>0.2</v>
      </c>
      <c r="DM108" s="10">
        <v>0.1</v>
      </c>
      <c r="DN108" s="10">
        <v>0.4</v>
      </c>
      <c r="DO108" s="10">
        <v>100</v>
      </c>
      <c r="DP108" s="10">
        <v>99.5</v>
      </c>
      <c r="DQ108" s="10">
        <v>98.9</v>
      </c>
      <c r="DR108" s="10">
        <v>0.6</v>
      </c>
      <c r="DS108" s="10">
        <v>0.1</v>
      </c>
      <c r="DT108" s="10">
        <v>0.1</v>
      </c>
      <c r="DU108" s="10">
        <v>0</v>
      </c>
      <c r="DV108" s="10">
        <v>0.4</v>
      </c>
      <c r="DW108" s="10">
        <v>83.4</v>
      </c>
      <c r="DX108" s="10">
        <v>51.9</v>
      </c>
      <c r="DY108" s="10">
        <v>93.3</v>
      </c>
      <c r="DZ108" s="10">
        <v>26.5</v>
      </c>
      <c r="EA108" s="10">
        <v>20.100000000000001</v>
      </c>
      <c r="EB108" s="10">
        <v>6.3</v>
      </c>
      <c r="EC108" s="10">
        <v>59.9</v>
      </c>
      <c r="ED108" s="10">
        <v>30</v>
      </c>
      <c r="EE108" s="10">
        <v>24.8</v>
      </c>
      <c r="EF108" s="10">
        <v>61.9</v>
      </c>
      <c r="EG108" s="10">
        <v>29.2</v>
      </c>
      <c r="EH108" s="10">
        <v>38.5</v>
      </c>
      <c r="EI108" s="10">
        <v>0.7</v>
      </c>
      <c r="EJ108">
        <v>98</v>
      </c>
      <c r="EK108">
        <v>1.9</v>
      </c>
      <c r="EL108">
        <v>0</v>
      </c>
      <c r="EM108">
        <v>0</v>
      </c>
      <c r="EN108">
        <v>0</v>
      </c>
      <c r="EO108">
        <v>0.1</v>
      </c>
    </row>
    <row r="109" spans="1:145">
      <c r="A109" s="10">
        <v>29</v>
      </c>
      <c r="B109" s="10" t="s">
        <v>637</v>
      </c>
      <c r="C109" s="11" t="s">
        <v>87</v>
      </c>
      <c r="D109" s="10" t="s">
        <v>638</v>
      </c>
      <c r="E109" s="11" t="s">
        <v>88</v>
      </c>
      <c r="F109" s="12" t="s">
        <v>639</v>
      </c>
      <c r="G109" s="11" t="s">
        <v>89</v>
      </c>
      <c r="H109" s="11" t="s">
        <v>291</v>
      </c>
      <c r="I109" s="10" t="s">
        <v>740</v>
      </c>
      <c r="J109" s="10" t="s">
        <v>92</v>
      </c>
      <c r="K109" s="10">
        <v>100</v>
      </c>
      <c r="L109" s="10">
        <v>84.3</v>
      </c>
      <c r="M109" s="10">
        <v>15</v>
      </c>
      <c r="N109" s="10">
        <v>0.6</v>
      </c>
      <c r="O109" s="10">
        <v>99.2</v>
      </c>
      <c r="P109" s="10">
        <v>83.8</v>
      </c>
      <c r="Q109" s="10">
        <v>14.7</v>
      </c>
      <c r="R109" s="10">
        <v>0.6</v>
      </c>
      <c r="S109" s="10">
        <v>0.8</v>
      </c>
      <c r="T109" s="10">
        <v>0.5</v>
      </c>
      <c r="U109" s="10">
        <v>0.3</v>
      </c>
      <c r="V109" s="10">
        <v>0</v>
      </c>
      <c r="W109" s="10">
        <v>0.8</v>
      </c>
      <c r="X109" s="10">
        <v>0.4</v>
      </c>
      <c r="Y109" s="10">
        <v>0.5</v>
      </c>
      <c r="Z109" s="10">
        <v>2</v>
      </c>
      <c r="AA109" s="10">
        <v>0.4</v>
      </c>
      <c r="AB109" s="10">
        <v>4</v>
      </c>
      <c r="AC109" s="10">
        <v>13.5</v>
      </c>
      <c r="AD109" s="10">
        <v>78.400000000000006</v>
      </c>
      <c r="AE109" s="10">
        <v>0.1</v>
      </c>
      <c r="AF109" s="10">
        <v>0.3</v>
      </c>
      <c r="AG109" s="10">
        <v>0.1</v>
      </c>
      <c r="AH109" s="10">
        <v>1.5</v>
      </c>
      <c r="AI109" s="10">
        <v>0</v>
      </c>
      <c r="AJ109" s="10">
        <v>0.9</v>
      </c>
      <c r="AK109" s="10">
        <v>5.8</v>
      </c>
      <c r="AL109" s="10">
        <v>0.2</v>
      </c>
      <c r="AM109" s="10">
        <v>83.6</v>
      </c>
      <c r="AN109" s="10">
        <v>7.5</v>
      </c>
      <c r="AO109" s="10">
        <v>0.2</v>
      </c>
      <c r="AP109" s="10">
        <v>0.4</v>
      </c>
      <c r="AQ109" s="10">
        <v>0.1</v>
      </c>
      <c r="AR109" s="10">
        <v>0.1</v>
      </c>
      <c r="AS109" s="10">
        <v>2.4</v>
      </c>
      <c r="AT109" s="10">
        <v>28.5</v>
      </c>
      <c r="AU109" s="10">
        <v>67.7</v>
      </c>
      <c r="AV109" s="10">
        <v>0.9</v>
      </c>
      <c r="AW109" s="10">
        <v>7.1</v>
      </c>
      <c r="AX109" s="10">
        <v>30.7</v>
      </c>
      <c r="AY109" s="10">
        <v>33</v>
      </c>
      <c r="AZ109" s="10">
        <v>20</v>
      </c>
      <c r="BA109" s="10">
        <v>5.9</v>
      </c>
      <c r="BB109" s="10">
        <v>1.9</v>
      </c>
      <c r="BC109" s="10">
        <v>1.3</v>
      </c>
      <c r="BD109" s="10">
        <v>3.7</v>
      </c>
      <c r="BE109" s="10">
        <v>12.1</v>
      </c>
      <c r="BF109" s="10">
        <v>23.2</v>
      </c>
      <c r="BG109" s="10">
        <v>31.6</v>
      </c>
      <c r="BH109" s="10">
        <v>14.6</v>
      </c>
      <c r="BI109" s="10">
        <v>12.2</v>
      </c>
      <c r="BJ109" s="10">
        <v>2.5</v>
      </c>
      <c r="BK109" s="10">
        <v>37</v>
      </c>
      <c r="BL109" s="10">
        <v>60.1</v>
      </c>
      <c r="BM109" s="10">
        <v>2.9</v>
      </c>
      <c r="BN109" s="10">
        <v>12.8</v>
      </c>
      <c r="BO109" s="10">
        <v>75.599999999999994</v>
      </c>
      <c r="BP109" s="10">
        <v>9.4</v>
      </c>
      <c r="BQ109" s="10">
        <v>2</v>
      </c>
      <c r="BR109" s="10">
        <v>0.3</v>
      </c>
      <c r="BS109" s="10">
        <v>0</v>
      </c>
      <c r="BT109" s="10">
        <v>96.5</v>
      </c>
      <c r="BU109" s="10">
        <v>1.9</v>
      </c>
      <c r="BV109" s="10">
        <v>0</v>
      </c>
      <c r="BW109" s="10">
        <v>0</v>
      </c>
      <c r="BX109" s="10">
        <v>0.1</v>
      </c>
      <c r="BY109" s="10">
        <v>1.3</v>
      </c>
      <c r="BZ109" s="10">
        <v>0.1</v>
      </c>
      <c r="CA109" s="10">
        <v>0</v>
      </c>
      <c r="CB109" s="10">
        <v>0</v>
      </c>
      <c r="CC109" s="10">
        <v>0.1</v>
      </c>
      <c r="CD109" s="10">
        <v>96.2</v>
      </c>
      <c r="CE109" s="10">
        <v>3.1</v>
      </c>
      <c r="CF109" s="10">
        <v>0.8</v>
      </c>
      <c r="CG109" s="10">
        <v>99.3</v>
      </c>
      <c r="CH109" s="10">
        <v>0.6</v>
      </c>
      <c r="CI109" s="10">
        <v>0</v>
      </c>
      <c r="CJ109" s="10">
        <v>0</v>
      </c>
      <c r="CK109" s="10">
        <v>0</v>
      </c>
      <c r="CL109" s="10">
        <v>0.1</v>
      </c>
      <c r="CM109" s="10">
        <v>99.8</v>
      </c>
      <c r="CN109" s="10">
        <v>99.6</v>
      </c>
      <c r="CO109" s="10">
        <v>0.1</v>
      </c>
      <c r="CP109" s="10">
        <v>0</v>
      </c>
      <c r="CQ109" s="10">
        <v>0</v>
      </c>
      <c r="CR109" s="10">
        <v>0</v>
      </c>
      <c r="CS109" s="10">
        <v>0</v>
      </c>
      <c r="CT109" s="10">
        <v>0</v>
      </c>
      <c r="CU109" s="10">
        <v>0</v>
      </c>
      <c r="CV109" s="10">
        <v>0.2</v>
      </c>
      <c r="CW109" s="10">
        <v>0.2</v>
      </c>
      <c r="CX109" s="10">
        <v>0</v>
      </c>
      <c r="CY109" s="10">
        <v>99.5</v>
      </c>
      <c r="CZ109" s="10">
        <v>0.4</v>
      </c>
      <c r="DA109" s="10">
        <v>0.1</v>
      </c>
      <c r="DB109" s="10">
        <v>99.7</v>
      </c>
      <c r="DC109" s="10">
        <v>0.1</v>
      </c>
      <c r="DD109" s="10">
        <v>0.2</v>
      </c>
      <c r="DE109" s="10">
        <v>2.6</v>
      </c>
      <c r="DF109" s="10">
        <v>0.1</v>
      </c>
      <c r="DG109" s="10">
        <v>0.1</v>
      </c>
      <c r="DH109" s="10">
        <v>0.1</v>
      </c>
      <c r="DI109" s="10">
        <v>11.8</v>
      </c>
      <c r="DJ109" s="10">
        <v>84.5</v>
      </c>
      <c r="DK109" s="10">
        <v>0.2</v>
      </c>
      <c r="DL109" s="10">
        <v>0</v>
      </c>
      <c r="DM109" s="10">
        <v>0</v>
      </c>
      <c r="DN109" s="10">
        <v>0.8</v>
      </c>
      <c r="DO109" s="10">
        <v>100</v>
      </c>
      <c r="DP109" s="10">
        <v>99.1</v>
      </c>
      <c r="DQ109" s="10">
        <v>98.6</v>
      </c>
      <c r="DR109" s="10">
        <v>0.5</v>
      </c>
      <c r="DS109" s="10">
        <v>0.1</v>
      </c>
      <c r="DT109" s="10">
        <v>0.1</v>
      </c>
      <c r="DU109" s="10">
        <v>0.1</v>
      </c>
      <c r="DV109" s="10">
        <v>0.8</v>
      </c>
      <c r="DW109" s="10">
        <v>78.5</v>
      </c>
      <c r="DX109" s="10">
        <v>56.9</v>
      </c>
      <c r="DY109" s="10">
        <v>91</v>
      </c>
      <c r="DZ109" s="10">
        <v>25.1</v>
      </c>
      <c r="EA109" s="10">
        <v>20.3</v>
      </c>
      <c r="EB109" s="10">
        <v>9</v>
      </c>
      <c r="EC109" s="10">
        <v>60.5</v>
      </c>
      <c r="ED109" s="10">
        <v>23.8</v>
      </c>
      <c r="EE109" s="10">
        <v>20.8</v>
      </c>
      <c r="EF109" s="10">
        <v>52.6</v>
      </c>
      <c r="EG109" s="10">
        <v>25.6</v>
      </c>
      <c r="EH109" s="10">
        <v>33.799999999999997</v>
      </c>
      <c r="EI109" s="10">
        <v>1.4</v>
      </c>
      <c r="EJ109">
        <v>96.9</v>
      </c>
      <c r="EK109">
        <v>2.7</v>
      </c>
      <c r="EL109">
        <v>0.1</v>
      </c>
      <c r="EM109">
        <v>0</v>
      </c>
      <c r="EN109">
        <v>0.1</v>
      </c>
      <c r="EO109">
        <v>0.3</v>
      </c>
    </row>
    <row r="110" spans="1:145">
      <c r="A110" s="10">
        <v>29</v>
      </c>
      <c r="B110" s="10" t="s">
        <v>637</v>
      </c>
      <c r="C110" s="11" t="s">
        <v>87</v>
      </c>
      <c r="D110" s="10" t="s">
        <v>638</v>
      </c>
      <c r="E110" s="11" t="s">
        <v>88</v>
      </c>
      <c r="F110" s="12" t="s">
        <v>639</v>
      </c>
      <c r="G110" s="11" t="s">
        <v>89</v>
      </c>
      <c r="H110" s="11" t="s">
        <v>293</v>
      </c>
      <c r="I110" s="10" t="s">
        <v>741</v>
      </c>
      <c r="J110" s="10" t="s">
        <v>92</v>
      </c>
      <c r="K110" s="10">
        <v>100</v>
      </c>
      <c r="L110" s="10">
        <v>69.599999999999994</v>
      </c>
      <c r="M110" s="10">
        <v>30</v>
      </c>
      <c r="N110" s="10">
        <v>0.4</v>
      </c>
      <c r="O110" s="10">
        <v>99.3</v>
      </c>
      <c r="P110" s="10">
        <v>69.3</v>
      </c>
      <c r="Q110" s="10">
        <v>29.6</v>
      </c>
      <c r="R110" s="10">
        <v>0.4</v>
      </c>
      <c r="S110" s="10">
        <v>0.7</v>
      </c>
      <c r="T110" s="10">
        <v>0.3</v>
      </c>
      <c r="U110" s="10">
        <v>0.5</v>
      </c>
      <c r="V110" s="10">
        <v>0</v>
      </c>
      <c r="W110" s="10">
        <v>1.6</v>
      </c>
      <c r="X110" s="10">
        <v>0.4</v>
      </c>
      <c r="Y110" s="10">
        <v>1.1000000000000001</v>
      </c>
      <c r="Z110" s="10">
        <v>0.9</v>
      </c>
      <c r="AA110" s="10">
        <v>0.3</v>
      </c>
      <c r="AB110" s="10">
        <v>6.5</v>
      </c>
      <c r="AC110" s="10">
        <v>21.5</v>
      </c>
      <c r="AD110" s="10">
        <v>67.7</v>
      </c>
      <c r="AE110" s="10">
        <v>0</v>
      </c>
      <c r="AF110" s="10">
        <v>0.3</v>
      </c>
      <c r="AG110" s="10">
        <v>0</v>
      </c>
      <c r="AH110" s="10">
        <v>2.2000000000000002</v>
      </c>
      <c r="AI110" s="10">
        <v>0.1</v>
      </c>
      <c r="AJ110" s="10">
        <v>7.9</v>
      </c>
      <c r="AK110" s="10">
        <v>6.5</v>
      </c>
      <c r="AL110" s="10">
        <v>0.2</v>
      </c>
      <c r="AM110" s="10">
        <v>70.400000000000006</v>
      </c>
      <c r="AN110" s="10">
        <v>12.2</v>
      </c>
      <c r="AO110" s="10">
        <v>0.1</v>
      </c>
      <c r="AP110" s="10">
        <v>0.3</v>
      </c>
      <c r="AQ110" s="10">
        <v>0.1</v>
      </c>
      <c r="AR110" s="10">
        <v>0.1</v>
      </c>
      <c r="AS110" s="10">
        <v>0.6</v>
      </c>
      <c r="AT110" s="10">
        <v>46</v>
      </c>
      <c r="AU110" s="10">
        <v>52.7</v>
      </c>
      <c r="AV110" s="10">
        <v>0.2</v>
      </c>
      <c r="AW110" s="10">
        <v>5.3</v>
      </c>
      <c r="AX110" s="10">
        <v>40.799999999999997</v>
      </c>
      <c r="AY110" s="10">
        <v>35.5</v>
      </c>
      <c r="AZ110" s="10">
        <v>14.3</v>
      </c>
      <c r="BA110" s="10">
        <v>2.7</v>
      </c>
      <c r="BB110" s="10">
        <v>0.8</v>
      </c>
      <c r="BC110" s="10">
        <v>0.6</v>
      </c>
      <c r="BD110" s="10">
        <v>3.7</v>
      </c>
      <c r="BE110" s="10">
        <v>13.3</v>
      </c>
      <c r="BF110" s="10">
        <v>23.2</v>
      </c>
      <c r="BG110" s="10">
        <v>34.1</v>
      </c>
      <c r="BH110" s="10">
        <v>14.5</v>
      </c>
      <c r="BI110" s="10">
        <v>9.8000000000000007</v>
      </c>
      <c r="BJ110" s="10">
        <v>1.5</v>
      </c>
      <c r="BK110" s="10">
        <v>24.8</v>
      </c>
      <c r="BL110" s="10">
        <v>72.7</v>
      </c>
      <c r="BM110" s="10">
        <v>2.6</v>
      </c>
      <c r="BN110" s="10">
        <v>15.9</v>
      </c>
      <c r="BO110" s="10">
        <v>77</v>
      </c>
      <c r="BP110" s="10">
        <v>6.1</v>
      </c>
      <c r="BQ110" s="10">
        <v>1</v>
      </c>
      <c r="BR110" s="10">
        <v>0.1</v>
      </c>
      <c r="BS110" s="10">
        <v>0</v>
      </c>
      <c r="BT110" s="10">
        <v>95.7</v>
      </c>
      <c r="BU110" s="10">
        <v>2</v>
      </c>
      <c r="BV110" s="10">
        <v>0.1</v>
      </c>
      <c r="BW110" s="10">
        <v>0</v>
      </c>
      <c r="BX110" s="10">
        <v>0</v>
      </c>
      <c r="BY110" s="10">
        <v>1</v>
      </c>
      <c r="BZ110" s="10">
        <v>0.1</v>
      </c>
      <c r="CA110" s="10">
        <v>0.1</v>
      </c>
      <c r="CB110" s="10">
        <v>1</v>
      </c>
      <c r="CC110" s="10">
        <v>0.1</v>
      </c>
      <c r="CD110" s="10">
        <v>96.4</v>
      </c>
      <c r="CE110" s="10">
        <v>3.4</v>
      </c>
      <c r="CF110" s="10">
        <v>0.1</v>
      </c>
      <c r="CG110" s="10">
        <v>99.6</v>
      </c>
      <c r="CH110" s="10">
        <v>0.3</v>
      </c>
      <c r="CI110" s="10">
        <v>0</v>
      </c>
      <c r="CJ110" s="10">
        <v>0</v>
      </c>
      <c r="CK110" s="10">
        <v>0</v>
      </c>
      <c r="CL110" s="10">
        <v>0</v>
      </c>
      <c r="CM110" s="10">
        <v>99.6</v>
      </c>
      <c r="CN110" s="10">
        <v>99.1</v>
      </c>
      <c r="CO110" s="10">
        <v>0.1</v>
      </c>
      <c r="CP110" s="10">
        <v>0</v>
      </c>
      <c r="CQ110" s="10">
        <v>0.2</v>
      </c>
      <c r="CR110" s="10">
        <v>0</v>
      </c>
      <c r="CS110" s="10">
        <v>0</v>
      </c>
      <c r="CT110" s="10">
        <v>0.1</v>
      </c>
      <c r="CU110" s="10">
        <v>0</v>
      </c>
      <c r="CV110" s="10">
        <v>0.4</v>
      </c>
      <c r="CW110" s="10">
        <v>0.3</v>
      </c>
      <c r="CX110" s="10">
        <v>0.1</v>
      </c>
      <c r="CY110" s="10">
        <v>99.8</v>
      </c>
      <c r="CZ110" s="10">
        <v>0.1</v>
      </c>
      <c r="DA110" s="10">
        <v>0</v>
      </c>
      <c r="DB110" s="10">
        <v>99.6</v>
      </c>
      <c r="DC110" s="10">
        <v>0.3</v>
      </c>
      <c r="DD110" s="10">
        <v>0.1</v>
      </c>
      <c r="DE110" s="10">
        <v>1.4</v>
      </c>
      <c r="DF110" s="10">
        <v>0.1</v>
      </c>
      <c r="DG110" s="10">
        <v>0</v>
      </c>
      <c r="DH110" s="10">
        <v>0.1</v>
      </c>
      <c r="DI110" s="10">
        <v>18.7</v>
      </c>
      <c r="DJ110" s="10">
        <v>78.599999999999994</v>
      </c>
      <c r="DK110" s="10">
        <v>0.1</v>
      </c>
      <c r="DL110" s="10">
        <v>0.2</v>
      </c>
      <c r="DM110" s="10">
        <v>0.1</v>
      </c>
      <c r="DN110" s="10">
        <v>0.7</v>
      </c>
      <c r="DO110" s="10">
        <v>100</v>
      </c>
      <c r="DP110" s="10">
        <v>99.2</v>
      </c>
      <c r="DQ110" s="10">
        <v>99.1</v>
      </c>
      <c r="DR110" s="10">
        <v>0.2</v>
      </c>
      <c r="DS110" s="10">
        <v>0</v>
      </c>
      <c r="DT110" s="10">
        <v>0</v>
      </c>
      <c r="DU110" s="10">
        <v>0</v>
      </c>
      <c r="DV110" s="10">
        <v>0.7</v>
      </c>
      <c r="DW110" s="10">
        <v>55.6</v>
      </c>
      <c r="DX110" s="10">
        <v>36.9</v>
      </c>
      <c r="DY110" s="10">
        <v>85.5</v>
      </c>
      <c r="DZ110" s="10">
        <v>6.4</v>
      </c>
      <c r="EA110" s="10">
        <v>15.2</v>
      </c>
      <c r="EB110" s="10">
        <v>6</v>
      </c>
      <c r="EC110" s="10">
        <v>80.8</v>
      </c>
      <c r="ED110" s="10">
        <v>5.5</v>
      </c>
      <c r="EE110" s="10">
        <v>13.2</v>
      </c>
      <c r="EF110" s="10">
        <v>30.5</v>
      </c>
      <c r="EG110" s="10">
        <v>7.3</v>
      </c>
      <c r="EH110" s="10">
        <v>9.9</v>
      </c>
      <c r="EI110" s="10">
        <v>2.2000000000000002</v>
      </c>
      <c r="EJ110">
        <v>95.4</v>
      </c>
      <c r="EK110">
        <v>4.2</v>
      </c>
      <c r="EL110">
        <v>0.2</v>
      </c>
      <c r="EM110">
        <v>0</v>
      </c>
      <c r="EN110">
        <v>0.2</v>
      </c>
      <c r="EO110">
        <v>0.1</v>
      </c>
    </row>
    <row r="111" spans="1:145">
      <c r="A111" s="10">
        <v>29</v>
      </c>
      <c r="B111" s="10" t="s">
        <v>637</v>
      </c>
      <c r="C111" s="11" t="s">
        <v>87</v>
      </c>
      <c r="D111" s="10" t="s">
        <v>638</v>
      </c>
      <c r="E111" s="11" t="s">
        <v>88</v>
      </c>
      <c r="F111" s="12" t="s">
        <v>639</v>
      </c>
      <c r="G111" s="11" t="s">
        <v>89</v>
      </c>
      <c r="H111" s="11" t="s">
        <v>295</v>
      </c>
      <c r="I111" s="10" t="s">
        <v>742</v>
      </c>
      <c r="J111" s="10" t="s">
        <v>92</v>
      </c>
      <c r="K111" s="10">
        <v>100</v>
      </c>
      <c r="L111" s="10">
        <v>83</v>
      </c>
      <c r="M111" s="10">
        <v>16.7</v>
      </c>
      <c r="N111" s="10">
        <v>0.3</v>
      </c>
      <c r="O111" s="10">
        <v>99.5</v>
      </c>
      <c r="P111" s="10">
        <v>82.7</v>
      </c>
      <c r="Q111" s="10">
        <v>16.600000000000001</v>
      </c>
      <c r="R111" s="10">
        <v>0.3</v>
      </c>
      <c r="S111" s="10">
        <v>0.5</v>
      </c>
      <c r="T111" s="10">
        <v>0.3</v>
      </c>
      <c r="U111" s="10">
        <v>0.1</v>
      </c>
      <c r="V111" s="10">
        <v>0</v>
      </c>
      <c r="W111" s="10">
        <v>0.4</v>
      </c>
      <c r="X111" s="10">
        <v>0.3</v>
      </c>
      <c r="Y111" s="10">
        <v>0.6</v>
      </c>
      <c r="Z111" s="10">
        <v>0.2</v>
      </c>
      <c r="AA111" s="10">
        <v>0.1</v>
      </c>
      <c r="AB111" s="10">
        <v>3.5</v>
      </c>
      <c r="AC111" s="10">
        <v>26.2</v>
      </c>
      <c r="AD111" s="10">
        <v>68.599999999999994</v>
      </c>
      <c r="AE111" s="10">
        <v>0.1</v>
      </c>
      <c r="AF111" s="10">
        <v>0.1</v>
      </c>
      <c r="AG111" s="10">
        <v>0.2</v>
      </c>
      <c r="AH111" s="10">
        <v>1</v>
      </c>
      <c r="AI111" s="10">
        <v>0</v>
      </c>
      <c r="AJ111" s="10">
        <v>0.8</v>
      </c>
      <c r="AK111" s="10">
        <v>6.9</v>
      </c>
      <c r="AL111" s="10">
        <v>0.2</v>
      </c>
      <c r="AM111" s="10">
        <v>88.2</v>
      </c>
      <c r="AN111" s="10">
        <v>2.5</v>
      </c>
      <c r="AO111" s="10">
        <v>0.1</v>
      </c>
      <c r="AP111" s="10">
        <v>0.5</v>
      </c>
      <c r="AQ111" s="10">
        <v>0</v>
      </c>
      <c r="AR111" s="10">
        <v>0.1</v>
      </c>
      <c r="AS111" s="10">
        <v>1.7</v>
      </c>
      <c r="AT111" s="10">
        <v>44.9</v>
      </c>
      <c r="AU111" s="10">
        <v>52.7</v>
      </c>
      <c r="AV111" s="10">
        <v>0.2</v>
      </c>
      <c r="AW111" s="10">
        <v>4.4000000000000004</v>
      </c>
      <c r="AX111" s="10">
        <v>43.4</v>
      </c>
      <c r="AY111" s="10">
        <v>34.9</v>
      </c>
      <c r="AZ111" s="10">
        <v>12.7</v>
      </c>
      <c r="BA111" s="10">
        <v>3.2</v>
      </c>
      <c r="BB111" s="10">
        <v>0.8</v>
      </c>
      <c r="BC111" s="10">
        <v>0.5</v>
      </c>
      <c r="BD111" s="10">
        <v>4.0999999999999996</v>
      </c>
      <c r="BE111" s="10">
        <v>13.3</v>
      </c>
      <c r="BF111" s="10">
        <v>23.9</v>
      </c>
      <c r="BG111" s="10">
        <v>34</v>
      </c>
      <c r="BH111" s="10">
        <v>14.2</v>
      </c>
      <c r="BI111" s="10">
        <v>8.9</v>
      </c>
      <c r="BJ111" s="10">
        <v>1.6</v>
      </c>
      <c r="BK111" s="10">
        <v>23.9</v>
      </c>
      <c r="BL111" s="10">
        <v>74.3</v>
      </c>
      <c r="BM111" s="10">
        <v>1.7</v>
      </c>
      <c r="BN111" s="10">
        <v>16.3</v>
      </c>
      <c r="BO111" s="10">
        <v>76</v>
      </c>
      <c r="BP111" s="10">
        <v>6.6</v>
      </c>
      <c r="BQ111" s="10">
        <v>1</v>
      </c>
      <c r="BR111" s="10">
        <v>0.1</v>
      </c>
      <c r="BS111" s="10">
        <v>0</v>
      </c>
      <c r="BT111" s="10">
        <v>95</v>
      </c>
      <c r="BU111" s="10">
        <v>3.6</v>
      </c>
      <c r="BV111" s="10">
        <v>0</v>
      </c>
      <c r="BW111" s="10">
        <v>0.1</v>
      </c>
      <c r="BX111" s="10">
        <v>0.1</v>
      </c>
      <c r="BY111" s="10">
        <v>1</v>
      </c>
      <c r="BZ111" s="10">
        <v>0</v>
      </c>
      <c r="CA111" s="10">
        <v>0</v>
      </c>
      <c r="CB111" s="10">
        <v>0</v>
      </c>
      <c r="CC111" s="10">
        <v>0.2</v>
      </c>
      <c r="CD111" s="10">
        <v>97.5</v>
      </c>
      <c r="CE111" s="10">
        <v>2.2999999999999998</v>
      </c>
      <c r="CF111" s="10">
        <v>0.3</v>
      </c>
      <c r="CG111" s="10">
        <v>99.1</v>
      </c>
      <c r="CH111" s="10">
        <v>0.4</v>
      </c>
      <c r="CI111" s="10">
        <v>0.4</v>
      </c>
      <c r="CJ111" s="10">
        <v>0</v>
      </c>
      <c r="CK111" s="10">
        <v>0.1</v>
      </c>
      <c r="CL111" s="10">
        <v>0</v>
      </c>
      <c r="CM111" s="10">
        <v>99.6</v>
      </c>
      <c r="CN111" s="10">
        <v>99.2</v>
      </c>
      <c r="CO111" s="10">
        <v>0.3</v>
      </c>
      <c r="CP111" s="10">
        <v>0</v>
      </c>
      <c r="CQ111" s="10">
        <v>0</v>
      </c>
      <c r="CR111" s="10">
        <v>0</v>
      </c>
      <c r="CS111" s="10">
        <v>0</v>
      </c>
      <c r="CT111" s="10">
        <v>0</v>
      </c>
      <c r="CU111" s="10">
        <v>0</v>
      </c>
      <c r="CV111" s="10">
        <v>0.4</v>
      </c>
      <c r="CW111" s="10">
        <v>0.2</v>
      </c>
      <c r="CX111" s="10">
        <v>0.2</v>
      </c>
      <c r="CY111" s="10">
        <v>99.5</v>
      </c>
      <c r="CZ111" s="10">
        <v>0.1</v>
      </c>
      <c r="DA111" s="10">
        <v>0.3</v>
      </c>
      <c r="DB111" s="10">
        <v>97.4</v>
      </c>
      <c r="DC111" s="10">
        <v>2.2999999999999998</v>
      </c>
      <c r="DD111" s="10">
        <v>0.2</v>
      </c>
      <c r="DE111" s="10">
        <v>1.2</v>
      </c>
      <c r="DF111" s="10">
        <v>0.1</v>
      </c>
      <c r="DG111" s="10">
        <v>0</v>
      </c>
      <c r="DH111" s="10">
        <v>0</v>
      </c>
      <c r="DI111" s="10">
        <v>20.6</v>
      </c>
      <c r="DJ111" s="10">
        <v>77</v>
      </c>
      <c r="DK111" s="10">
        <v>0.3</v>
      </c>
      <c r="DL111" s="10">
        <v>0.2</v>
      </c>
      <c r="DM111" s="10">
        <v>0.1</v>
      </c>
      <c r="DN111" s="10">
        <v>0.5</v>
      </c>
      <c r="DO111" s="10">
        <v>100</v>
      </c>
      <c r="DP111" s="10">
        <v>99.3</v>
      </c>
      <c r="DQ111" s="10">
        <v>98.9</v>
      </c>
      <c r="DR111" s="10">
        <v>0.4</v>
      </c>
      <c r="DS111" s="10">
        <v>0.1</v>
      </c>
      <c r="DT111" s="10">
        <v>0.1</v>
      </c>
      <c r="DU111" s="10">
        <v>0</v>
      </c>
      <c r="DV111" s="10">
        <v>0.5</v>
      </c>
      <c r="DW111" s="10">
        <v>55.7</v>
      </c>
      <c r="DX111" s="10">
        <v>55.5</v>
      </c>
      <c r="DY111" s="10">
        <v>84</v>
      </c>
      <c r="DZ111" s="10">
        <v>6.6</v>
      </c>
      <c r="EA111" s="10">
        <v>11.4</v>
      </c>
      <c r="EB111" s="10">
        <v>3.3</v>
      </c>
      <c r="EC111" s="10">
        <v>80.599999999999994</v>
      </c>
      <c r="ED111" s="10">
        <v>7.7</v>
      </c>
      <c r="EE111" s="10">
        <v>15.1</v>
      </c>
      <c r="EF111" s="10">
        <v>33.200000000000003</v>
      </c>
      <c r="EG111" s="10">
        <v>9.6999999999999993</v>
      </c>
      <c r="EH111" s="10">
        <v>10.8</v>
      </c>
      <c r="EI111" s="10">
        <v>2.8</v>
      </c>
      <c r="EJ111">
        <v>98</v>
      </c>
      <c r="EK111">
        <v>1.7</v>
      </c>
      <c r="EL111">
        <v>0.2</v>
      </c>
      <c r="EM111">
        <v>0</v>
      </c>
      <c r="EN111">
        <v>0.2</v>
      </c>
      <c r="EO111">
        <v>0.2</v>
      </c>
    </row>
    <row r="112" spans="1:145">
      <c r="A112" s="10">
        <v>29</v>
      </c>
      <c r="B112" s="10" t="s">
        <v>637</v>
      </c>
      <c r="C112" s="11" t="s">
        <v>87</v>
      </c>
      <c r="D112" s="10" t="s">
        <v>638</v>
      </c>
      <c r="E112" s="11" t="s">
        <v>88</v>
      </c>
      <c r="F112" s="12" t="s">
        <v>639</v>
      </c>
      <c r="G112" s="11" t="s">
        <v>89</v>
      </c>
      <c r="H112" s="11" t="s">
        <v>297</v>
      </c>
      <c r="I112" s="10" t="s">
        <v>743</v>
      </c>
      <c r="J112" s="10" t="s">
        <v>92</v>
      </c>
      <c r="K112" s="10">
        <v>100</v>
      </c>
      <c r="L112" s="10">
        <v>86.8</v>
      </c>
      <c r="M112" s="10">
        <v>12.3</v>
      </c>
      <c r="N112" s="10">
        <v>0.9</v>
      </c>
      <c r="O112" s="10">
        <v>99.3</v>
      </c>
      <c r="P112" s="10">
        <v>86.3</v>
      </c>
      <c r="Q112" s="10">
        <v>12.1</v>
      </c>
      <c r="R112" s="10">
        <v>0.9</v>
      </c>
      <c r="S112" s="10">
        <v>0.7</v>
      </c>
      <c r="T112" s="10">
        <v>0.5</v>
      </c>
      <c r="U112" s="10">
        <v>0.2</v>
      </c>
      <c r="V112" s="10">
        <v>0</v>
      </c>
      <c r="W112" s="10">
        <v>0.9</v>
      </c>
      <c r="X112" s="10">
        <v>0.3</v>
      </c>
      <c r="Y112" s="10">
        <v>1.9</v>
      </c>
      <c r="Z112" s="10">
        <v>0.8</v>
      </c>
      <c r="AA112" s="10">
        <v>0.3</v>
      </c>
      <c r="AB112" s="10">
        <v>2.8</v>
      </c>
      <c r="AC112" s="10">
        <v>14</v>
      </c>
      <c r="AD112" s="10">
        <v>78.900000000000006</v>
      </c>
      <c r="AE112" s="10">
        <v>0</v>
      </c>
      <c r="AF112" s="10">
        <v>0.1</v>
      </c>
      <c r="AG112" s="10">
        <v>0</v>
      </c>
      <c r="AH112" s="10">
        <v>5.9</v>
      </c>
      <c r="AI112" s="10">
        <v>0.1</v>
      </c>
      <c r="AJ112" s="10">
        <v>2.5</v>
      </c>
      <c r="AK112" s="10">
        <v>16.100000000000001</v>
      </c>
      <c r="AL112" s="10">
        <v>0.2</v>
      </c>
      <c r="AM112" s="10">
        <v>56</v>
      </c>
      <c r="AN112" s="10">
        <v>19</v>
      </c>
      <c r="AO112" s="10">
        <v>0.1</v>
      </c>
      <c r="AP112" s="10">
        <v>0.4</v>
      </c>
      <c r="AQ112" s="10">
        <v>0.1</v>
      </c>
      <c r="AR112" s="10">
        <v>0.1</v>
      </c>
      <c r="AS112" s="10">
        <v>1.3</v>
      </c>
      <c r="AT112" s="10">
        <v>29.2</v>
      </c>
      <c r="AU112" s="10">
        <v>68</v>
      </c>
      <c r="AV112" s="10">
        <v>1</v>
      </c>
      <c r="AW112" s="10">
        <v>4.3</v>
      </c>
      <c r="AX112" s="10">
        <v>26.5</v>
      </c>
      <c r="AY112" s="10">
        <v>34.200000000000003</v>
      </c>
      <c r="AZ112" s="10">
        <v>23.4</v>
      </c>
      <c r="BA112" s="10">
        <v>6.7</v>
      </c>
      <c r="BB112" s="10">
        <v>3</v>
      </c>
      <c r="BC112" s="10">
        <v>1.8</v>
      </c>
      <c r="BD112" s="10">
        <v>3.6</v>
      </c>
      <c r="BE112" s="10">
        <v>12.4</v>
      </c>
      <c r="BF112" s="10">
        <v>23.1</v>
      </c>
      <c r="BG112" s="10">
        <v>30.6</v>
      </c>
      <c r="BH112" s="10">
        <v>15.1</v>
      </c>
      <c r="BI112" s="10">
        <v>12.5</v>
      </c>
      <c r="BJ112" s="10">
        <v>2.6</v>
      </c>
      <c r="BK112" s="10">
        <v>38.799999999999997</v>
      </c>
      <c r="BL112" s="10">
        <v>59.5</v>
      </c>
      <c r="BM112" s="10">
        <v>1.8</v>
      </c>
      <c r="BN112" s="10">
        <v>14.1</v>
      </c>
      <c r="BO112" s="10">
        <v>73.2</v>
      </c>
      <c r="BP112" s="10">
        <v>10.7</v>
      </c>
      <c r="BQ112" s="10">
        <v>1.8</v>
      </c>
      <c r="BR112" s="10">
        <v>0.2</v>
      </c>
      <c r="BS112" s="10">
        <v>0.1</v>
      </c>
      <c r="BT112" s="10">
        <v>95.9</v>
      </c>
      <c r="BU112" s="10">
        <v>1</v>
      </c>
      <c r="BV112" s="10">
        <v>0</v>
      </c>
      <c r="BW112" s="10">
        <v>0</v>
      </c>
      <c r="BX112" s="10">
        <v>0</v>
      </c>
      <c r="BY112" s="10">
        <v>2.9</v>
      </c>
      <c r="BZ112" s="10">
        <v>0.1</v>
      </c>
      <c r="CA112" s="10">
        <v>0</v>
      </c>
      <c r="CB112" s="10">
        <v>0</v>
      </c>
      <c r="CC112" s="10">
        <v>0.2</v>
      </c>
      <c r="CD112" s="10">
        <v>96.9</v>
      </c>
      <c r="CE112" s="10">
        <v>2.4</v>
      </c>
      <c r="CF112" s="10">
        <v>0.7</v>
      </c>
      <c r="CG112" s="10">
        <v>99.7</v>
      </c>
      <c r="CH112" s="10">
        <v>0.2</v>
      </c>
      <c r="CI112" s="10">
        <v>0</v>
      </c>
      <c r="CJ112" s="10">
        <v>0</v>
      </c>
      <c r="CK112" s="10">
        <v>0</v>
      </c>
      <c r="CL112" s="10">
        <v>0</v>
      </c>
      <c r="CM112" s="10">
        <v>99.6</v>
      </c>
      <c r="CN112" s="10">
        <v>99.5</v>
      </c>
      <c r="CO112" s="10">
        <v>0</v>
      </c>
      <c r="CP112" s="10">
        <v>0</v>
      </c>
      <c r="CQ112" s="10">
        <v>0</v>
      </c>
      <c r="CR112" s="10">
        <v>0</v>
      </c>
      <c r="CS112" s="10">
        <v>0</v>
      </c>
      <c r="CT112" s="10">
        <v>0</v>
      </c>
      <c r="CU112" s="10">
        <v>0</v>
      </c>
      <c r="CV112" s="10">
        <v>0.4</v>
      </c>
      <c r="CW112" s="10">
        <v>0.3</v>
      </c>
      <c r="CX112" s="10">
        <v>0.1</v>
      </c>
      <c r="CY112" s="10">
        <v>99.5</v>
      </c>
      <c r="CZ112" s="10">
        <v>0.2</v>
      </c>
      <c r="DA112" s="10">
        <v>0.3</v>
      </c>
      <c r="DB112" s="10">
        <v>99.4</v>
      </c>
      <c r="DC112" s="10">
        <v>0.6</v>
      </c>
      <c r="DD112" s="10">
        <v>0</v>
      </c>
      <c r="DE112" s="10">
        <v>1.7</v>
      </c>
      <c r="DF112" s="10">
        <v>0</v>
      </c>
      <c r="DG112" s="10">
        <v>0</v>
      </c>
      <c r="DH112" s="10">
        <v>0</v>
      </c>
      <c r="DI112" s="10">
        <v>10.6</v>
      </c>
      <c r="DJ112" s="10">
        <v>86.6</v>
      </c>
      <c r="DK112" s="10">
        <v>0.1</v>
      </c>
      <c r="DL112" s="10">
        <v>0</v>
      </c>
      <c r="DM112" s="10">
        <v>0.1</v>
      </c>
      <c r="DN112" s="10">
        <v>0.7</v>
      </c>
      <c r="DO112" s="10">
        <v>100</v>
      </c>
      <c r="DP112" s="10">
        <v>99.3</v>
      </c>
      <c r="DQ112" s="10">
        <v>98.9</v>
      </c>
      <c r="DR112" s="10">
        <v>0.4</v>
      </c>
      <c r="DS112" s="10">
        <v>0.1</v>
      </c>
      <c r="DT112" s="10">
        <v>0</v>
      </c>
      <c r="DU112" s="10">
        <v>0</v>
      </c>
      <c r="DV112" s="10">
        <v>0.7</v>
      </c>
      <c r="DW112" s="10">
        <v>82.6</v>
      </c>
      <c r="DX112" s="10">
        <v>47.4</v>
      </c>
      <c r="DY112" s="10">
        <v>91.5</v>
      </c>
      <c r="DZ112" s="10">
        <v>22.2</v>
      </c>
      <c r="EA112" s="10">
        <v>19.7</v>
      </c>
      <c r="EB112" s="10">
        <v>6.5</v>
      </c>
      <c r="EC112" s="10">
        <v>62.8</v>
      </c>
      <c r="ED112" s="10">
        <v>24.3</v>
      </c>
      <c r="EE112" s="10">
        <v>18.5</v>
      </c>
      <c r="EF112" s="10">
        <v>51.5</v>
      </c>
      <c r="EG112" s="10">
        <v>24.8</v>
      </c>
      <c r="EH112" s="10">
        <v>31.5</v>
      </c>
      <c r="EI112" s="10">
        <v>1.4</v>
      </c>
      <c r="EJ112">
        <v>92.7</v>
      </c>
      <c r="EK112">
        <v>7</v>
      </c>
      <c r="EL112">
        <v>0.2</v>
      </c>
      <c r="EM112">
        <v>0.2</v>
      </c>
      <c r="EN112">
        <v>0</v>
      </c>
      <c r="EO112">
        <v>0.1</v>
      </c>
    </row>
    <row r="113" spans="1:145">
      <c r="A113" s="10">
        <v>29</v>
      </c>
      <c r="B113" s="10" t="s">
        <v>637</v>
      </c>
      <c r="C113" s="11" t="s">
        <v>87</v>
      </c>
      <c r="D113" s="10" t="s">
        <v>638</v>
      </c>
      <c r="E113" s="11" t="s">
        <v>88</v>
      </c>
      <c r="F113" s="12" t="s">
        <v>639</v>
      </c>
      <c r="G113" s="11" t="s">
        <v>89</v>
      </c>
      <c r="H113" s="11" t="s">
        <v>299</v>
      </c>
      <c r="I113" s="10" t="s">
        <v>744</v>
      </c>
      <c r="J113" s="10" t="s">
        <v>92</v>
      </c>
      <c r="K113" s="10">
        <v>100</v>
      </c>
      <c r="L113" s="10">
        <v>84.2</v>
      </c>
      <c r="M113" s="10">
        <v>13.6</v>
      </c>
      <c r="N113" s="10">
        <v>2.2000000000000002</v>
      </c>
      <c r="O113" s="10">
        <v>99.4</v>
      </c>
      <c r="P113" s="10">
        <v>83.7</v>
      </c>
      <c r="Q113" s="10">
        <v>13.4</v>
      </c>
      <c r="R113" s="10">
        <v>2.2000000000000002</v>
      </c>
      <c r="S113" s="10">
        <v>0.6</v>
      </c>
      <c r="T113" s="10">
        <v>0.5</v>
      </c>
      <c r="U113" s="10">
        <v>0.1</v>
      </c>
      <c r="V113" s="10">
        <v>0</v>
      </c>
      <c r="W113" s="10">
        <v>1.2</v>
      </c>
      <c r="X113" s="10">
        <v>0.6</v>
      </c>
      <c r="Y113" s="10">
        <v>1.2</v>
      </c>
      <c r="Z113" s="10">
        <v>0.8</v>
      </c>
      <c r="AA113" s="10">
        <v>0.2</v>
      </c>
      <c r="AB113" s="10">
        <v>6.2</v>
      </c>
      <c r="AC113" s="10">
        <v>14</v>
      </c>
      <c r="AD113" s="10">
        <v>75.599999999999994</v>
      </c>
      <c r="AE113" s="10">
        <v>0.2</v>
      </c>
      <c r="AF113" s="10">
        <v>0.3</v>
      </c>
      <c r="AG113" s="10">
        <v>0</v>
      </c>
      <c r="AH113" s="10">
        <v>1.7</v>
      </c>
      <c r="AI113" s="10">
        <v>0.1</v>
      </c>
      <c r="AJ113" s="10">
        <v>3.4</v>
      </c>
      <c r="AK113" s="10">
        <v>21.9</v>
      </c>
      <c r="AL113" s="10">
        <v>1.9</v>
      </c>
      <c r="AM113" s="10">
        <v>56.4</v>
      </c>
      <c r="AN113" s="10">
        <v>13.9</v>
      </c>
      <c r="AO113" s="10">
        <v>0.3</v>
      </c>
      <c r="AP113" s="10">
        <v>0.6</v>
      </c>
      <c r="AQ113" s="10">
        <v>0.1</v>
      </c>
      <c r="AR113" s="10">
        <v>0.1</v>
      </c>
      <c r="AS113" s="10">
        <v>2.6</v>
      </c>
      <c r="AT113" s="10">
        <v>35.4</v>
      </c>
      <c r="AU113" s="10">
        <v>59.3</v>
      </c>
      <c r="AV113" s="10">
        <v>1.9</v>
      </c>
      <c r="AW113" s="10">
        <v>6.6</v>
      </c>
      <c r="AX113" s="10">
        <v>27.3</v>
      </c>
      <c r="AY113" s="10">
        <v>32</v>
      </c>
      <c r="AZ113" s="10">
        <v>26</v>
      </c>
      <c r="BA113" s="10">
        <v>5.3</v>
      </c>
      <c r="BB113" s="10">
        <v>1.8</v>
      </c>
      <c r="BC113" s="10">
        <v>1.1000000000000001</v>
      </c>
      <c r="BD113" s="10">
        <v>3.5</v>
      </c>
      <c r="BE113" s="10">
        <v>13.3</v>
      </c>
      <c r="BF113" s="10">
        <v>22.8</v>
      </c>
      <c r="BG113" s="10">
        <v>30.9</v>
      </c>
      <c r="BH113" s="10">
        <v>15</v>
      </c>
      <c r="BI113" s="10">
        <v>12</v>
      </c>
      <c r="BJ113" s="10">
        <v>2.6</v>
      </c>
      <c r="BK113" s="10">
        <v>34.6</v>
      </c>
      <c r="BL113" s="10">
        <v>60.9</v>
      </c>
      <c r="BM113" s="10">
        <v>4.5</v>
      </c>
      <c r="BN113" s="10">
        <v>14.3</v>
      </c>
      <c r="BO113" s="10">
        <v>73.8</v>
      </c>
      <c r="BP113" s="10">
        <v>9.6999999999999993</v>
      </c>
      <c r="BQ113" s="10">
        <v>1.9</v>
      </c>
      <c r="BR113" s="10">
        <v>0.3</v>
      </c>
      <c r="BS113" s="10">
        <v>0</v>
      </c>
      <c r="BT113" s="10">
        <v>95.2</v>
      </c>
      <c r="BU113" s="10">
        <v>1.8</v>
      </c>
      <c r="BV113" s="10">
        <v>0</v>
      </c>
      <c r="BW113" s="10">
        <v>0</v>
      </c>
      <c r="BX113" s="10">
        <v>0.2</v>
      </c>
      <c r="BY113" s="10">
        <v>2.5</v>
      </c>
      <c r="BZ113" s="10">
        <v>0.1</v>
      </c>
      <c r="CA113" s="10">
        <v>0</v>
      </c>
      <c r="CB113" s="10">
        <v>0</v>
      </c>
      <c r="CC113" s="10">
        <v>0.2</v>
      </c>
      <c r="CD113" s="10">
        <v>95.6</v>
      </c>
      <c r="CE113" s="10">
        <v>3.9</v>
      </c>
      <c r="CF113" s="10">
        <v>0.5</v>
      </c>
      <c r="CG113" s="10">
        <v>99.4</v>
      </c>
      <c r="CH113" s="10">
        <v>0.4</v>
      </c>
      <c r="CI113" s="10">
        <v>0</v>
      </c>
      <c r="CJ113" s="10">
        <v>0</v>
      </c>
      <c r="CK113" s="10">
        <v>0</v>
      </c>
      <c r="CL113" s="10">
        <v>0.2</v>
      </c>
      <c r="CM113" s="10">
        <v>97.2</v>
      </c>
      <c r="CN113" s="10">
        <v>96.5</v>
      </c>
      <c r="CO113" s="10">
        <v>0.1</v>
      </c>
      <c r="CP113" s="10">
        <v>0.3</v>
      </c>
      <c r="CQ113" s="10">
        <v>0</v>
      </c>
      <c r="CR113" s="10">
        <v>0</v>
      </c>
      <c r="CS113" s="10">
        <v>0.2</v>
      </c>
      <c r="CT113" s="10">
        <v>0</v>
      </c>
      <c r="CU113" s="10">
        <v>0</v>
      </c>
      <c r="CV113" s="10">
        <v>2.8</v>
      </c>
      <c r="CW113" s="10">
        <v>2.1</v>
      </c>
      <c r="CX113" s="10">
        <v>0.7</v>
      </c>
      <c r="CY113" s="10">
        <v>98.6</v>
      </c>
      <c r="CZ113" s="10">
        <v>0.8</v>
      </c>
      <c r="DA113" s="10">
        <v>0.6</v>
      </c>
      <c r="DB113" s="10">
        <v>96.4</v>
      </c>
      <c r="DC113" s="10">
        <v>2.2999999999999998</v>
      </c>
      <c r="DD113" s="10">
        <v>1.3</v>
      </c>
      <c r="DE113" s="10">
        <v>2.8</v>
      </c>
      <c r="DF113" s="10">
        <v>0.1</v>
      </c>
      <c r="DG113" s="10">
        <v>0.1</v>
      </c>
      <c r="DH113" s="10">
        <v>0</v>
      </c>
      <c r="DI113" s="10">
        <v>10.8</v>
      </c>
      <c r="DJ113" s="10">
        <v>85.2</v>
      </c>
      <c r="DK113" s="10">
        <v>0.2</v>
      </c>
      <c r="DL113" s="10">
        <v>0.2</v>
      </c>
      <c r="DM113" s="10">
        <v>0</v>
      </c>
      <c r="DN113" s="10">
        <v>0.8</v>
      </c>
      <c r="DO113" s="10">
        <v>100</v>
      </c>
      <c r="DP113" s="10">
        <v>98.8</v>
      </c>
      <c r="DQ113" s="10">
        <v>97.9</v>
      </c>
      <c r="DR113" s="10">
        <v>0.9</v>
      </c>
      <c r="DS113" s="10">
        <v>0.4</v>
      </c>
      <c r="DT113" s="10">
        <v>0.2</v>
      </c>
      <c r="DU113" s="10">
        <v>0.2</v>
      </c>
      <c r="DV113" s="10">
        <v>0.8</v>
      </c>
      <c r="DW113" s="10">
        <v>79.599999999999994</v>
      </c>
      <c r="DX113" s="10">
        <v>55.6</v>
      </c>
      <c r="DY113" s="10">
        <v>91.5</v>
      </c>
      <c r="DZ113" s="10">
        <v>22</v>
      </c>
      <c r="EA113" s="10">
        <v>15.3</v>
      </c>
      <c r="EB113" s="10">
        <v>10</v>
      </c>
      <c r="EC113" s="10">
        <v>65.5</v>
      </c>
      <c r="ED113" s="10">
        <v>19.399999999999999</v>
      </c>
      <c r="EE113" s="10">
        <v>20.8</v>
      </c>
      <c r="EF113" s="10">
        <v>52.4</v>
      </c>
      <c r="EG113" s="10">
        <v>19</v>
      </c>
      <c r="EH113" s="10">
        <v>28.7</v>
      </c>
      <c r="EI113" s="10">
        <v>1.4</v>
      </c>
      <c r="EJ113">
        <v>95.9</v>
      </c>
      <c r="EK113">
        <v>3.3</v>
      </c>
      <c r="EL113">
        <v>0.3</v>
      </c>
      <c r="EM113">
        <v>0.1</v>
      </c>
      <c r="EN113">
        <v>0.2</v>
      </c>
      <c r="EO113">
        <v>0.5</v>
      </c>
    </row>
    <row r="114" spans="1:145">
      <c r="A114" s="10">
        <v>29</v>
      </c>
      <c r="B114" s="10" t="s">
        <v>637</v>
      </c>
      <c r="C114" s="11" t="s">
        <v>87</v>
      </c>
      <c r="D114" s="10" t="s">
        <v>638</v>
      </c>
      <c r="E114" s="11" t="s">
        <v>88</v>
      </c>
      <c r="F114" s="12" t="s">
        <v>639</v>
      </c>
      <c r="G114" s="11" t="s">
        <v>89</v>
      </c>
      <c r="H114" s="11" t="s">
        <v>301</v>
      </c>
      <c r="I114" s="10" t="s">
        <v>745</v>
      </c>
      <c r="J114" s="10" t="s">
        <v>92</v>
      </c>
      <c r="K114" s="10">
        <v>100</v>
      </c>
      <c r="L114" s="10">
        <v>79</v>
      </c>
      <c r="M114" s="10">
        <v>20.5</v>
      </c>
      <c r="N114" s="10">
        <v>0.5</v>
      </c>
      <c r="O114" s="10">
        <v>98.8</v>
      </c>
      <c r="P114" s="10">
        <v>78.400000000000006</v>
      </c>
      <c r="Q114" s="10">
        <v>20.100000000000001</v>
      </c>
      <c r="R114" s="10">
        <v>0.4</v>
      </c>
      <c r="S114" s="10">
        <v>1.2</v>
      </c>
      <c r="T114" s="10">
        <v>0.7</v>
      </c>
      <c r="U114" s="10">
        <v>0.4</v>
      </c>
      <c r="V114" s="10">
        <v>0.1</v>
      </c>
      <c r="W114" s="10">
        <v>0.3</v>
      </c>
      <c r="X114" s="10">
        <v>0.1</v>
      </c>
      <c r="Y114" s="10">
        <v>0.4</v>
      </c>
      <c r="Z114" s="10">
        <v>0.5</v>
      </c>
      <c r="AA114" s="10">
        <v>0.1</v>
      </c>
      <c r="AB114" s="10">
        <v>3.2</v>
      </c>
      <c r="AC114" s="10">
        <v>12.9</v>
      </c>
      <c r="AD114" s="10">
        <v>82.5</v>
      </c>
      <c r="AE114" s="10">
        <v>0.1</v>
      </c>
      <c r="AF114" s="10">
        <v>0</v>
      </c>
      <c r="AG114" s="10">
        <v>0.1</v>
      </c>
      <c r="AH114" s="10">
        <v>1.3</v>
      </c>
      <c r="AI114" s="10">
        <v>0</v>
      </c>
      <c r="AJ114" s="10">
        <v>0.4</v>
      </c>
      <c r="AK114" s="10">
        <v>1.8</v>
      </c>
      <c r="AL114" s="10">
        <v>0.1</v>
      </c>
      <c r="AM114" s="10">
        <v>91.2</v>
      </c>
      <c r="AN114" s="10">
        <v>4.7</v>
      </c>
      <c r="AO114" s="10">
        <v>0.3</v>
      </c>
      <c r="AP114" s="10">
        <v>1.1000000000000001</v>
      </c>
      <c r="AQ114" s="10">
        <v>0</v>
      </c>
      <c r="AR114" s="10">
        <v>0.3</v>
      </c>
      <c r="AS114" s="10">
        <v>2.2999999999999998</v>
      </c>
      <c r="AT114" s="10">
        <v>39.5</v>
      </c>
      <c r="AU114" s="10">
        <v>56.5</v>
      </c>
      <c r="AV114" s="10">
        <v>0.4</v>
      </c>
      <c r="AW114" s="10">
        <v>6.4</v>
      </c>
      <c r="AX114" s="10">
        <v>35.1</v>
      </c>
      <c r="AY114" s="10">
        <v>37.4</v>
      </c>
      <c r="AZ114" s="10">
        <v>15</v>
      </c>
      <c r="BA114" s="10">
        <v>4.5</v>
      </c>
      <c r="BB114" s="10">
        <v>0.8</v>
      </c>
      <c r="BC114" s="10">
        <v>0.7</v>
      </c>
      <c r="BD114" s="10">
        <v>4</v>
      </c>
      <c r="BE114" s="10">
        <v>11.9</v>
      </c>
      <c r="BF114" s="10">
        <v>21.6</v>
      </c>
      <c r="BG114" s="10">
        <v>34.299999999999997</v>
      </c>
      <c r="BH114" s="10">
        <v>14.5</v>
      </c>
      <c r="BI114" s="10">
        <v>11.1</v>
      </c>
      <c r="BJ114" s="10">
        <v>2.5</v>
      </c>
      <c r="BK114" s="10">
        <v>28.9</v>
      </c>
      <c r="BL114" s="10">
        <v>68.8</v>
      </c>
      <c r="BM114" s="10">
        <v>2.2999999999999998</v>
      </c>
      <c r="BN114" s="10">
        <v>15.8</v>
      </c>
      <c r="BO114" s="10">
        <v>74</v>
      </c>
      <c r="BP114" s="10">
        <v>8.5</v>
      </c>
      <c r="BQ114" s="10">
        <v>1.5</v>
      </c>
      <c r="BR114" s="10">
        <v>0.2</v>
      </c>
      <c r="BS114" s="10">
        <v>0</v>
      </c>
      <c r="BT114" s="10">
        <v>96</v>
      </c>
      <c r="BU114" s="10">
        <v>2.4</v>
      </c>
      <c r="BV114" s="10">
        <v>0</v>
      </c>
      <c r="BW114" s="10">
        <v>0</v>
      </c>
      <c r="BX114" s="10">
        <v>0.1</v>
      </c>
      <c r="BY114" s="10">
        <v>1.1000000000000001</v>
      </c>
      <c r="BZ114" s="10">
        <v>0</v>
      </c>
      <c r="CA114" s="10">
        <v>0</v>
      </c>
      <c r="CB114" s="10">
        <v>0.1</v>
      </c>
      <c r="CC114" s="10">
        <v>0.1</v>
      </c>
      <c r="CD114" s="10">
        <v>94.4</v>
      </c>
      <c r="CE114" s="10">
        <v>5.3</v>
      </c>
      <c r="CF114" s="10">
        <v>0.4</v>
      </c>
      <c r="CG114" s="10">
        <v>99.3</v>
      </c>
      <c r="CH114" s="10">
        <v>0.6</v>
      </c>
      <c r="CI114" s="10">
        <v>0</v>
      </c>
      <c r="CJ114" s="10">
        <v>0</v>
      </c>
      <c r="CK114" s="10">
        <v>0</v>
      </c>
      <c r="CL114" s="10">
        <v>0.1</v>
      </c>
      <c r="CM114" s="10">
        <v>99.1</v>
      </c>
      <c r="CN114" s="10">
        <v>98.3</v>
      </c>
      <c r="CO114" s="10">
        <v>0.7</v>
      </c>
      <c r="CP114" s="10">
        <v>0</v>
      </c>
      <c r="CQ114" s="10">
        <v>0</v>
      </c>
      <c r="CR114" s="10">
        <v>0</v>
      </c>
      <c r="CS114" s="10">
        <v>0</v>
      </c>
      <c r="CT114" s="10">
        <v>0</v>
      </c>
      <c r="CU114" s="10">
        <v>0</v>
      </c>
      <c r="CV114" s="10">
        <v>0.9</v>
      </c>
      <c r="CW114" s="10">
        <v>0.4</v>
      </c>
      <c r="CX114" s="10">
        <v>0.6</v>
      </c>
      <c r="CY114" s="10">
        <v>98.9</v>
      </c>
      <c r="CZ114" s="10">
        <v>0.7</v>
      </c>
      <c r="DA114" s="10">
        <v>0.4</v>
      </c>
      <c r="DB114" s="10">
        <v>97.5</v>
      </c>
      <c r="DC114" s="10">
        <v>2.1</v>
      </c>
      <c r="DD114" s="10">
        <v>0.4</v>
      </c>
      <c r="DE114" s="10">
        <v>1.2</v>
      </c>
      <c r="DF114" s="10">
        <v>0.3</v>
      </c>
      <c r="DG114" s="10">
        <v>0</v>
      </c>
      <c r="DH114" s="10">
        <v>0.5</v>
      </c>
      <c r="DI114" s="10">
        <v>8.9</v>
      </c>
      <c r="DJ114" s="10">
        <v>88.5</v>
      </c>
      <c r="DK114" s="10">
        <v>0.1</v>
      </c>
      <c r="DL114" s="10">
        <v>0.1</v>
      </c>
      <c r="DM114" s="10">
        <v>0</v>
      </c>
      <c r="DN114" s="10">
        <v>0.5</v>
      </c>
      <c r="DO114" s="10">
        <v>100</v>
      </c>
      <c r="DP114" s="10">
        <v>99.3</v>
      </c>
      <c r="DQ114" s="10">
        <v>98.2</v>
      </c>
      <c r="DR114" s="10">
        <v>1.1000000000000001</v>
      </c>
      <c r="DS114" s="10">
        <v>0.2</v>
      </c>
      <c r="DT114" s="10">
        <v>0.1</v>
      </c>
      <c r="DU114" s="10">
        <v>0.1</v>
      </c>
      <c r="DV114" s="10">
        <v>0.5</v>
      </c>
      <c r="DW114" s="10">
        <v>79.3</v>
      </c>
      <c r="DX114" s="10">
        <v>45.7</v>
      </c>
      <c r="DY114" s="10">
        <v>90.4</v>
      </c>
      <c r="DZ114" s="10">
        <v>16.100000000000001</v>
      </c>
      <c r="EA114" s="10">
        <v>20.399999999999999</v>
      </c>
      <c r="EB114" s="10">
        <v>18.399999999999999</v>
      </c>
      <c r="EC114" s="10">
        <v>68.7</v>
      </c>
      <c r="ED114" s="10">
        <v>8.5</v>
      </c>
      <c r="EE114" s="10">
        <v>19.2</v>
      </c>
      <c r="EF114" s="10">
        <v>50.2</v>
      </c>
      <c r="EG114" s="10">
        <v>14.8</v>
      </c>
      <c r="EH114" s="10">
        <v>23.3</v>
      </c>
      <c r="EI114" s="10">
        <v>1</v>
      </c>
      <c r="EJ114">
        <v>98</v>
      </c>
      <c r="EK114">
        <v>1.5</v>
      </c>
      <c r="EL114">
        <v>0.1</v>
      </c>
      <c r="EM114">
        <v>0</v>
      </c>
      <c r="EN114">
        <v>0.1</v>
      </c>
      <c r="EO114">
        <v>0.4</v>
      </c>
    </row>
    <row r="115" spans="1:145">
      <c r="A115" s="10">
        <v>29</v>
      </c>
      <c r="B115" s="10" t="s">
        <v>637</v>
      </c>
      <c r="C115" s="11" t="s">
        <v>87</v>
      </c>
      <c r="D115" s="10" t="s">
        <v>638</v>
      </c>
      <c r="E115" s="11" t="s">
        <v>88</v>
      </c>
      <c r="F115" s="12" t="s">
        <v>639</v>
      </c>
      <c r="G115" s="11" t="s">
        <v>89</v>
      </c>
      <c r="H115" s="11" t="s">
        <v>303</v>
      </c>
      <c r="I115" s="10" t="s">
        <v>746</v>
      </c>
      <c r="J115" s="10" t="s">
        <v>92</v>
      </c>
      <c r="K115" s="10">
        <v>100</v>
      </c>
      <c r="L115" s="10">
        <v>87.1</v>
      </c>
      <c r="M115" s="10">
        <v>12.8</v>
      </c>
      <c r="N115" s="10">
        <v>0.1</v>
      </c>
      <c r="O115" s="10">
        <v>99.5</v>
      </c>
      <c r="P115" s="10">
        <v>86.8</v>
      </c>
      <c r="Q115" s="10">
        <v>12.6</v>
      </c>
      <c r="R115" s="10">
        <v>0.1</v>
      </c>
      <c r="S115" s="10">
        <v>0.5</v>
      </c>
      <c r="T115" s="10">
        <v>0.3</v>
      </c>
      <c r="U115" s="10">
        <v>0.2</v>
      </c>
      <c r="V115" s="10">
        <v>0</v>
      </c>
      <c r="W115" s="10">
        <v>0.5</v>
      </c>
      <c r="X115" s="10">
        <v>0.3</v>
      </c>
      <c r="Y115" s="10">
        <v>0.7</v>
      </c>
      <c r="Z115" s="10">
        <v>0.6</v>
      </c>
      <c r="AA115" s="10">
        <v>0.3</v>
      </c>
      <c r="AB115" s="10">
        <v>2.2999999999999998</v>
      </c>
      <c r="AC115" s="10">
        <v>11.2</v>
      </c>
      <c r="AD115" s="10">
        <v>84</v>
      </c>
      <c r="AE115" s="10">
        <v>0</v>
      </c>
      <c r="AF115" s="10">
        <v>0.2</v>
      </c>
      <c r="AG115" s="10">
        <v>0</v>
      </c>
      <c r="AH115" s="10">
        <v>2.5</v>
      </c>
      <c r="AI115" s="10">
        <v>0</v>
      </c>
      <c r="AJ115" s="10">
        <v>7.1</v>
      </c>
      <c r="AK115" s="10">
        <v>2.7</v>
      </c>
      <c r="AL115" s="10">
        <v>0.2</v>
      </c>
      <c r="AM115" s="10">
        <v>74.099999999999994</v>
      </c>
      <c r="AN115" s="10">
        <v>13</v>
      </c>
      <c r="AO115" s="10">
        <v>0.1</v>
      </c>
      <c r="AP115" s="10">
        <v>0.5</v>
      </c>
      <c r="AQ115" s="10">
        <v>0</v>
      </c>
      <c r="AR115" s="10">
        <v>0</v>
      </c>
      <c r="AS115" s="10">
        <v>1.2</v>
      </c>
      <c r="AT115" s="10">
        <v>28.1</v>
      </c>
      <c r="AU115" s="10">
        <v>69.7</v>
      </c>
      <c r="AV115" s="10">
        <v>0.6</v>
      </c>
      <c r="AW115" s="10">
        <v>2.9</v>
      </c>
      <c r="AX115" s="10">
        <v>28.2</v>
      </c>
      <c r="AY115" s="10">
        <v>36.200000000000003</v>
      </c>
      <c r="AZ115" s="10">
        <v>20.9</v>
      </c>
      <c r="BA115" s="10">
        <v>7.3</v>
      </c>
      <c r="BB115" s="10">
        <v>2.8</v>
      </c>
      <c r="BC115" s="10">
        <v>1.8</v>
      </c>
      <c r="BD115" s="10">
        <v>3.8</v>
      </c>
      <c r="BE115" s="10">
        <v>12.3</v>
      </c>
      <c r="BF115" s="10">
        <v>23.7</v>
      </c>
      <c r="BG115" s="10">
        <v>31.8</v>
      </c>
      <c r="BH115" s="10">
        <v>13.9</v>
      </c>
      <c r="BI115" s="10">
        <v>11.4</v>
      </c>
      <c r="BJ115" s="10">
        <v>3.1</v>
      </c>
      <c r="BK115" s="10">
        <v>32.700000000000003</v>
      </c>
      <c r="BL115" s="10">
        <v>64.2</v>
      </c>
      <c r="BM115" s="10">
        <v>3.1</v>
      </c>
      <c r="BN115" s="10">
        <v>15.4</v>
      </c>
      <c r="BO115" s="10">
        <v>73.3</v>
      </c>
      <c r="BP115" s="10">
        <v>9.1999999999999993</v>
      </c>
      <c r="BQ115" s="10">
        <v>1.7</v>
      </c>
      <c r="BR115" s="10">
        <v>0.3</v>
      </c>
      <c r="BS115" s="10">
        <v>0.1</v>
      </c>
      <c r="BT115" s="10">
        <v>95.4</v>
      </c>
      <c r="BU115" s="10">
        <v>1.6</v>
      </c>
      <c r="BV115" s="10">
        <v>0.1</v>
      </c>
      <c r="BW115" s="10">
        <v>0.1</v>
      </c>
      <c r="BX115" s="10">
        <v>0</v>
      </c>
      <c r="BY115" s="10">
        <v>2.6</v>
      </c>
      <c r="BZ115" s="10">
        <v>0.1</v>
      </c>
      <c r="CA115" s="10">
        <v>0</v>
      </c>
      <c r="CB115" s="10">
        <v>0.1</v>
      </c>
      <c r="CC115" s="10">
        <v>0.1</v>
      </c>
      <c r="CD115" s="10">
        <v>97</v>
      </c>
      <c r="CE115" s="10">
        <v>2.7</v>
      </c>
      <c r="CF115" s="10">
        <v>0.3</v>
      </c>
      <c r="CG115" s="10">
        <v>99.7</v>
      </c>
      <c r="CH115" s="10">
        <v>0.2</v>
      </c>
      <c r="CI115" s="10">
        <v>0</v>
      </c>
      <c r="CJ115" s="10">
        <v>0.1</v>
      </c>
      <c r="CK115" s="10">
        <v>0</v>
      </c>
      <c r="CL115" s="10">
        <v>0</v>
      </c>
      <c r="CM115" s="10">
        <v>99.9</v>
      </c>
      <c r="CN115" s="10">
        <v>98.9</v>
      </c>
      <c r="CO115" s="10">
        <v>0.2</v>
      </c>
      <c r="CP115" s="10">
        <v>0.3</v>
      </c>
      <c r="CQ115" s="10">
        <v>0.5</v>
      </c>
      <c r="CR115" s="10">
        <v>0</v>
      </c>
      <c r="CS115" s="10">
        <v>0</v>
      </c>
      <c r="CT115" s="10">
        <v>0</v>
      </c>
      <c r="CU115" s="10">
        <v>0</v>
      </c>
      <c r="CV115" s="10">
        <v>0.1</v>
      </c>
      <c r="CW115" s="10">
        <v>0</v>
      </c>
      <c r="CX115" s="10">
        <v>0.1</v>
      </c>
      <c r="CY115" s="10">
        <v>99.9</v>
      </c>
      <c r="CZ115" s="10">
        <v>0.1</v>
      </c>
      <c r="DA115" s="10">
        <v>0</v>
      </c>
      <c r="DB115" s="10">
        <v>99.9</v>
      </c>
      <c r="DC115" s="10">
        <v>0.1</v>
      </c>
      <c r="DD115" s="10">
        <v>0.1</v>
      </c>
      <c r="DE115" s="10">
        <v>2.4</v>
      </c>
      <c r="DF115" s="10">
        <v>0.3</v>
      </c>
      <c r="DG115" s="10">
        <v>0</v>
      </c>
      <c r="DH115" s="10">
        <v>0</v>
      </c>
      <c r="DI115" s="10">
        <v>4.9000000000000004</v>
      </c>
      <c r="DJ115" s="10">
        <v>90.1</v>
      </c>
      <c r="DK115" s="10">
        <v>0.4</v>
      </c>
      <c r="DL115" s="10">
        <v>0.3</v>
      </c>
      <c r="DM115" s="10">
        <v>0</v>
      </c>
      <c r="DN115" s="10">
        <v>1.5</v>
      </c>
      <c r="DO115" s="10">
        <v>100</v>
      </c>
      <c r="DP115" s="10">
        <v>98.4</v>
      </c>
      <c r="DQ115" s="10">
        <v>98.1</v>
      </c>
      <c r="DR115" s="10">
        <v>0.3</v>
      </c>
      <c r="DS115" s="10">
        <v>0.1</v>
      </c>
      <c r="DT115" s="10">
        <v>0.1</v>
      </c>
      <c r="DU115" s="10">
        <v>0</v>
      </c>
      <c r="DV115" s="10">
        <v>1.5</v>
      </c>
      <c r="DW115" s="10">
        <v>85.1</v>
      </c>
      <c r="DX115" s="10">
        <v>46.8</v>
      </c>
      <c r="DY115" s="10">
        <v>92</v>
      </c>
      <c r="DZ115" s="10">
        <v>25.4</v>
      </c>
      <c r="EA115" s="10">
        <v>23.8</v>
      </c>
      <c r="EB115" s="10">
        <v>14.9</v>
      </c>
      <c r="EC115" s="10">
        <v>66.099999999999994</v>
      </c>
      <c r="ED115" s="10">
        <v>15.4</v>
      </c>
      <c r="EE115" s="10">
        <v>23.7</v>
      </c>
      <c r="EF115" s="10">
        <v>56.2</v>
      </c>
      <c r="EG115" s="10">
        <v>19.600000000000001</v>
      </c>
      <c r="EH115" s="10">
        <v>33</v>
      </c>
      <c r="EI115" s="10">
        <v>0.6</v>
      </c>
      <c r="EJ115">
        <v>96.3</v>
      </c>
      <c r="EK115">
        <v>3.5</v>
      </c>
      <c r="EL115">
        <v>0</v>
      </c>
      <c r="EM115">
        <v>0</v>
      </c>
      <c r="EN115">
        <v>0</v>
      </c>
      <c r="EO115">
        <v>0.1</v>
      </c>
    </row>
    <row r="116" spans="1:145">
      <c r="A116" s="10">
        <v>29</v>
      </c>
      <c r="B116" s="10" t="s">
        <v>637</v>
      </c>
      <c r="C116" s="11" t="s">
        <v>87</v>
      </c>
      <c r="D116" s="10" t="s">
        <v>638</v>
      </c>
      <c r="E116" s="11" t="s">
        <v>88</v>
      </c>
      <c r="F116" s="12" t="s">
        <v>639</v>
      </c>
      <c r="G116" s="11" t="s">
        <v>89</v>
      </c>
      <c r="H116" s="11" t="s">
        <v>305</v>
      </c>
      <c r="I116" s="10" t="s">
        <v>747</v>
      </c>
      <c r="J116" s="10" t="s">
        <v>92</v>
      </c>
      <c r="K116" s="10">
        <v>100</v>
      </c>
      <c r="L116" s="10">
        <v>81.8</v>
      </c>
      <c r="M116" s="10">
        <v>17.600000000000001</v>
      </c>
      <c r="N116" s="10">
        <v>0.5</v>
      </c>
      <c r="O116" s="10">
        <v>98.5</v>
      </c>
      <c r="P116" s="10">
        <v>80.8</v>
      </c>
      <c r="Q116" s="10">
        <v>17.2</v>
      </c>
      <c r="R116" s="10">
        <v>0.5</v>
      </c>
      <c r="S116" s="10">
        <v>1.5</v>
      </c>
      <c r="T116" s="10">
        <v>1</v>
      </c>
      <c r="U116" s="10">
        <v>0.5</v>
      </c>
      <c r="V116" s="10">
        <v>0.1</v>
      </c>
      <c r="W116" s="10">
        <v>0.6</v>
      </c>
      <c r="X116" s="10">
        <v>0.1</v>
      </c>
      <c r="Y116" s="10">
        <v>0.9</v>
      </c>
      <c r="Z116" s="10">
        <v>0.1</v>
      </c>
      <c r="AA116" s="10">
        <v>0.2</v>
      </c>
      <c r="AB116" s="10">
        <v>1.7</v>
      </c>
      <c r="AC116" s="10">
        <v>10.199999999999999</v>
      </c>
      <c r="AD116" s="10">
        <v>86.2</v>
      </c>
      <c r="AE116" s="10">
        <v>0</v>
      </c>
      <c r="AF116" s="10">
        <v>0</v>
      </c>
      <c r="AG116" s="10">
        <v>0</v>
      </c>
      <c r="AH116" s="10">
        <v>2.2999999999999998</v>
      </c>
      <c r="AI116" s="10">
        <v>0</v>
      </c>
      <c r="AJ116" s="10">
        <v>3.5</v>
      </c>
      <c r="AK116" s="10">
        <v>6.6</v>
      </c>
      <c r="AL116" s="10">
        <v>0.1</v>
      </c>
      <c r="AM116" s="10">
        <v>75.3</v>
      </c>
      <c r="AN116" s="10">
        <v>12.1</v>
      </c>
      <c r="AO116" s="10">
        <v>0.1</v>
      </c>
      <c r="AP116" s="10">
        <v>0.4</v>
      </c>
      <c r="AQ116" s="10">
        <v>0</v>
      </c>
      <c r="AR116" s="10">
        <v>0.2</v>
      </c>
      <c r="AS116" s="10">
        <v>4.2</v>
      </c>
      <c r="AT116" s="10">
        <v>35.299999999999997</v>
      </c>
      <c r="AU116" s="10">
        <v>59.2</v>
      </c>
      <c r="AV116" s="10">
        <v>0.6</v>
      </c>
      <c r="AW116" s="10">
        <v>3.7</v>
      </c>
      <c r="AX116" s="10">
        <v>29.9</v>
      </c>
      <c r="AY116" s="10">
        <v>31</v>
      </c>
      <c r="AZ116" s="10">
        <v>20.9</v>
      </c>
      <c r="BA116" s="10">
        <v>8.6999999999999993</v>
      </c>
      <c r="BB116" s="10">
        <v>3.1</v>
      </c>
      <c r="BC116" s="10">
        <v>2.7</v>
      </c>
      <c r="BD116" s="10">
        <v>3.6</v>
      </c>
      <c r="BE116" s="10">
        <v>12.3</v>
      </c>
      <c r="BF116" s="10">
        <v>21.4</v>
      </c>
      <c r="BG116" s="10">
        <v>30.8</v>
      </c>
      <c r="BH116" s="10">
        <v>15.7</v>
      </c>
      <c r="BI116" s="10">
        <v>12.7</v>
      </c>
      <c r="BJ116" s="10">
        <v>3.4</v>
      </c>
      <c r="BK116" s="10">
        <v>48.1</v>
      </c>
      <c r="BL116" s="10">
        <v>49.5</v>
      </c>
      <c r="BM116" s="10">
        <v>2.4</v>
      </c>
      <c r="BN116" s="10">
        <v>14.4</v>
      </c>
      <c r="BO116" s="10">
        <v>71.5</v>
      </c>
      <c r="BP116" s="10">
        <v>11.4</v>
      </c>
      <c r="BQ116" s="10">
        <v>2.2999999999999998</v>
      </c>
      <c r="BR116" s="10">
        <v>0.4</v>
      </c>
      <c r="BS116" s="10">
        <v>0.1</v>
      </c>
      <c r="BT116" s="10">
        <v>97.9</v>
      </c>
      <c r="BU116" s="10">
        <v>0.1</v>
      </c>
      <c r="BV116" s="10">
        <v>0.1</v>
      </c>
      <c r="BW116" s="10">
        <v>0.1</v>
      </c>
      <c r="BX116" s="10">
        <v>0.1</v>
      </c>
      <c r="BY116" s="10">
        <v>1.7</v>
      </c>
      <c r="BZ116" s="10">
        <v>0</v>
      </c>
      <c r="CA116" s="10">
        <v>0</v>
      </c>
      <c r="CB116" s="10">
        <v>0</v>
      </c>
      <c r="CC116" s="10">
        <v>0</v>
      </c>
      <c r="CD116" s="10">
        <v>97.2</v>
      </c>
      <c r="CE116" s="10">
        <v>2.6</v>
      </c>
      <c r="CF116" s="10">
        <v>0.2</v>
      </c>
      <c r="CG116" s="10">
        <v>99.5</v>
      </c>
      <c r="CH116" s="10">
        <v>0.3</v>
      </c>
      <c r="CI116" s="10">
        <v>0.2</v>
      </c>
      <c r="CJ116" s="10">
        <v>0</v>
      </c>
      <c r="CK116" s="10">
        <v>0</v>
      </c>
      <c r="CL116" s="10">
        <v>0</v>
      </c>
      <c r="CM116" s="10">
        <v>99.7</v>
      </c>
      <c r="CN116" s="10">
        <v>99.6</v>
      </c>
      <c r="CO116" s="10">
        <v>0</v>
      </c>
      <c r="CP116" s="10">
        <v>0</v>
      </c>
      <c r="CQ116" s="10">
        <v>0</v>
      </c>
      <c r="CR116" s="10">
        <v>0</v>
      </c>
      <c r="CS116" s="10">
        <v>0</v>
      </c>
      <c r="CT116" s="10">
        <v>0</v>
      </c>
      <c r="CU116" s="10">
        <v>0</v>
      </c>
      <c r="CV116" s="10">
        <v>0.3</v>
      </c>
      <c r="CW116" s="10">
        <v>0.2</v>
      </c>
      <c r="CX116" s="10">
        <v>0</v>
      </c>
      <c r="CY116" s="10">
        <v>99.7</v>
      </c>
      <c r="CZ116" s="10">
        <v>0.2</v>
      </c>
      <c r="DA116" s="10">
        <v>0.1</v>
      </c>
      <c r="DB116" s="10">
        <v>99</v>
      </c>
      <c r="DC116" s="10">
        <v>1</v>
      </c>
      <c r="DD116" s="10">
        <v>0</v>
      </c>
      <c r="DE116" s="10">
        <v>1</v>
      </c>
      <c r="DF116" s="10">
        <v>0</v>
      </c>
      <c r="DG116" s="10">
        <v>0</v>
      </c>
      <c r="DH116" s="10">
        <v>0</v>
      </c>
      <c r="DI116" s="10">
        <v>9.6</v>
      </c>
      <c r="DJ116" s="10">
        <v>88.6</v>
      </c>
      <c r="DK116" s="10">
        <v>0.2</v>
      </c>
      <c r="DL116" s="10">
        <v>0.1</v>
      </c>
      <c r="DM116" s="10">
        <v>0</v>
      </c>
      <c r="DN116" s="10">
        <v>0.5</v>
      </c>
      <c r="DO116" s="10">
        <v>100</v>
      </c>
      <c r="DP116" s="10">
        <v>99.4</v>
      </c>
      <c r="DQ116" s="10">
        <v>98.1</v>
      </c>
      <c r="DR116" s="10">
        <v>1.3</v>
      </c>
      <c r="DS116" s="10">
        <v>0.1</v>
      </c>
      <c r="DT116" s="10">
        <v>0</v>
      </c>
      <c r="DU116" s="10">
        <v>0.1</v>
      </c>
      <c r="DV116" s="10">
        <v>0.5</v>
      </c>
      <c r="DW116" s="10">
        <v>85.2</v>
      </c>
      <c r="DX116" s="10">
        <v>56.7</v>
      </c>
      <c r="DY116" s="10">
        <v>93.7</v>
      </c>
      <c r="DZ116" s="10">
        <v>28</v>
      </c>
      <c r="EA116" s="10">
        <v>20</v>
      </c>
      <c r="EB116" s="10">
        <v>10.8</v>
      </c>
      <c r="EC116" s="10">
        <v>49.4</v>
      </c>
      <c r="ED116" s="10">
        <v>34.200000000000003</v>
      </c>
      <c r="EE116" s="10">
        <v>23.5</v>
      </c>
      <c r="EF116" s="10">
        <v>59.2</v>
      </c>
      <c r="EG116" s="10">
        <v>28.5</v>
      </c>
      <c r="EH116" s="10">
        <v>37.5</v>
      </c>
      <c r="EI116" s="10">
        <v>1.3</v>
      </c>
      <c r="EJ116">
        <v>96.9</v>
      </c>
      <c r="EK116">
        <v>2.9</v>
      </c>
      <c r="EL116">
        <v>0.1</v>
      </c>
      <c r="EM116">
        <v>0.1</v>
      </c>
      <c r="EN116">
        <v>0</v>
      </c>
      <c r="EO116">
        <v>0.1</v>
      </c>
    </row>
    <row r="117" spans="1:145">
      <c r="A117" s="10">
        <v>29</v>
      </c>
      <c r="B117" s="10" t="s">
        <v>637</v>
      </c>
      <c r="C117" s="11" t="s">
        <v>87</v>
      </c>
      <c r="D117" s="10" t="s">
        <v>638</v>
      </c>
      <c r="E117" s="11" t="s">
        <v>88</v>
      </c>
      <c r="F117" s="12" t="s">
        <v>639</v>
      </c>
      <c r="G117" s="11" t="s">
        <v>89</v>
      </c>
      <c r="H117" s="11" t="s">
        <v>307</v>
      </c>
      <c r="I117" s="10" t="s">
        <v>748</v>
      </c>
      <c r="J117" s="10" t="s">
        <v>92</v>
      </c>
      <c r="K117" s="10">
        <v>100</v>
      </c>
      <c r="L117" s="10">
        <v>78.400000000000006</v>
      </c>
      <c r="M117" s="10">
        <v>21</v>
      </c>
      <c r="N117" s="10">
        <v>0.5</v>
      </c>
      <c r="O117" s="10">
        <v>95.2</v>
      </c>
      <c r="P117" s="10">
        <v>75.599999999999994</v>
      </c>
      <c r="Q117" s="10">
        <v>19.100000000000001</v>
      </c>
      <c r="R117" s="10">
        <v>0.5</v>
      </c>
      <c r="S117" s="10">
        <v>4.8</v>
      </c>
      <c r="T117" s="10">
        <v>2.8</v>
      </c>
      <c r="U117" s="10">
        <v>2</v>
      </c>
      <c r="V117" s="10">
        <v>0</v>
      </c>
      <c r="W117" s="10">
        <v>1.2</v>
      </c>
      <c r="X117" s="10">
        <v>0.2</v>
      </c>
      <c r="Y117" s="10">
        <v>0.8</v>
      </c>
      <c r="Z117" s="10">
        <v>0.6</v>
      </c>
      <c r="AA117" s="10">
        <v>0.5</v>
      </c>
      <c r="AB117" s="10">
        <v>2</v>
      </c>
      <c r="AC117" s="10">
        <v>3.7</v>
      </c>
      <c r="AD117" s="10">
        <v>90.7</v>
      </c>
      <c r="AE117" s="10">
        <v>0.2</v>
      </c>
      <c r="AF117" s="10">
        <v>0.4</v>
      </c>
      <c r="AG117" s="10">
        <v>0</v>
      </c>
      <c r="AH117" s="10">
        <v>1.2</v>
      </c>
      <c r="AI117" s="10">
        <v>0</v>
      </c>
      <c r="AJ117" s="10">
        <v>4.7</v>
      </c>
      <c r="AK117" s="10">
        <v>33.799999999999997</v>
      </c>
      <c r="AL117" s="10">
        <v>0</v>
      </c>
      <c r="AM117" s="10">
        <v>41.7</v>
      </c>
      <c r="AN117" s="10">
        <v>17.899999999999999</v>
      </c>
      <c r="AO117" s="10">
        <v>0.1</v>
      </c>
      <c r="AP117" s="10">
        <v>0.6</v>
      </c>
      <c r="AQ117" s="10">
        <v>0.4</v>
      </c>
      <c r="AR117" s="10">
        <v>0.1</v>
      </c>
      <c r="AS117" s="10">
        <v>0.6</v>
      </c>
      <c r="AT117" s="10">
        <v>31.5</v>
      </c>
      <c r="AU117" s="10">
        <v>66.400000000000006</v>
      </c>
      <c r="AV117" s="10">
        <v>0.4</v>
      </c>
      <c r="AW117" s="10">
        <v>2.4</v>
      </c>
      <c r="AX117" s="10">
        <v>18.5</v>
      </c>
      <c r="AY117" s="10">
        <v>32.4</v>
      </c>
      <c r="AZ117" s="10">
        <v>30.8</v>
      </c>
      <c r="BA117" s="10">
        <v>10.3</v>
      </c>
      <c r="BB117" s="10">
        <v>2.8</v>
      </c>
      <c r="BC117" s="10">
        <v>2.7</v>
      </c>
      <c r="BD117" s="10">
        <v>2.2999999999999998</v>
      </c>
      <c r="BE117" s="10">
        <v>7.3</v>
      </c>
      <c r="BF117" s="10">
        <v>14.5</v>
      </c>
      <c r="BG117" s="10">
        <v>26.7</v>
      </c>
      <c r="BH117" s="10">
        <v>20.3</v>
      </c>
      <c r="BI117" s="10">
        <v>20.5</v>
      </c>
      <c r="BJ117" s="10">
        <v>8.4</v>
      </c>
      <c r="BK117" s="10">
        <v>46.5</v>
      </c>
      <c r="BL117" s="10">
        <v>48.3</v>
      </c>
      <c r="BM117" s="10">
        <v>5.0999999999999996</v>
      </c>
      <c r="BN117" s="10">
        <v>12.7</v>
      </c>
      <c r="BO117" s="10">
        <v>65.900000000000006</v>
      </c>
      <c r="BP117" s="10">
        <v>15.3</v>
      </c>
      <c r="BQ117" s="10">
        <v>4.9000000000000004</v>
      </c>
      <c r="BR117" s="10">
        <v>1</v>
      </c>
      <c r="BS117" s="10">
        <v>0.2</v>
      </c>
      <c r="BT117" s="10">
        <v>90.3</v>
      </c>
      <c r="BU117" s="10">
        <v>1.4</v>
      </c>
      <c r="BV117" s="10">
        <v>1.8</v>
      </c>
      <c r="BW117" s="10">
        <v>0.4</v>
      </c>
      <c r="BX117" s="10">
        <v>0.1</v>
      </c>
      <c r="BY117" s="10">
        <v>5.6</v>
      </c>
      <c r="BZ117" s="10">
        <v>0.1</v>
      </c>
      <c r="CA117" s="10">
        <v>0</v>
      </c>
      <c r="CB117" s="10">
        <v>0</v>
      </c>
      <c r="CC117" s="10">
        <v>0.4</v>
      </c>
      <c r="CD117" s="10">
        <v>93.8</v>
      </c>
      <c r="CE117" s="10">
        <v>4.5999999999999996</v>
      </c>
      <c r="CF117" s="10">
        <v>1.6</v>
      </c>
      <c r="CG117" s="10">
        <v>99.1</v>
      </c>
      <c r="CH117" s="10">
        <v>0.8</v>
      </c>
      <c r="CI117" s="10">
        <v>0</v>
      </c>
      <c r="CJ117" s="10">
        <v>0</v>
      </c>
      <c r="CK117" s="10">
        <v>0</v>
      </c>
      <c r="CL117" s="10">
        <v>0</v>
      </c>
      <c r="CM117" s="10">
        <v>99.7</v>
      </c>
      <c r="CN117" s="10">
        <v>97.2</v>
      </c>
      <c r="CO117" s="10">
        <v>0.4</v>
      </c>
      <c r="CP117" s="10">
        <v>2.1</v>
      </c>
      <c r="CQ117" s="10">
        <v>0</v>
      </c>
      <c r="CR117" s="10">
        <v>0</v>
      </c>
      <c r="CS117" s="10">
        <v>0</v>
      </c>
      <c r="CT117" s="10">
        <v>0</v>
      </c>
      <c r="CU117" s="10">
        <v>0</v>
      </c>
      <c r="CV117" s="10">
        <v>0.3</v>
      </c>
      <c r="CW117" s="10">
        <v>0.3</v>
      </c>
      <c r="CX117" s="10">
        <v>0</v>
      </c>
      <c r="CY117" s="10">
        <v>99.5</v>
      </c>
      <c r="CZ117" s="10">
        <v>0.3</v>
      </c>
      <c r="DA117" s="10">
        <v>0.1</v>
      </c>
      <c r="DB117" s="10">
        <v>99.7</v>
      </c>
      <c r="DC117" s="10">
        <v>0.2</v>
      </c>
      <c r="DD117" s="10">
        <v>0.1</v>
      </c>
      <c r="DE117" s="10">
        <v>4.3</v>
      </c>
      <c r="DF117" s="10">
        <v>0.1</v>
      </c>
      <c r="DG117" s="10">
        <v>0</v>
      </c>
      <c r="DH117" s="10">
        <v>0</v>
      </c>
      <c r="DI117" s="10">
        <v>3.7</v>
      </c>
      <c r="DJ117" s="10">
        <v>89.3</v>
      </c>
      <c r="DK117" s="10">
        <v>0.1</v>
      </c>
      <c r="DL117" s="10">
        <v>1.4</v>
      </c>
      <c r="DM117" s="10">
        <v>0</v>
      </c>
      <c r="DN117" s="10">
        <v>1</v>
      </c>
      <c r="DO117" s="10">
        <v>100</v>
      </c>
      <c r="DP117" s="10">
        <v>98.9</v>
      </c>
      <c r="DQ117" s="10">
        <v>97.2</v>
      </c>
      <c r="DR117" s="10">
        <v>1.7</v>
      </c>
      <c r="DS117" s="10">
        <v>0.1</v>
      </c>
      <c r="DT117" s="10">
        <v>0.1</v>
      </c>
      <c r="DU117" s="10">
        <v>0</v>
      </c>
      <c r="DV117" s="10">
        <v>1</v>
      </c>
      <c r="DW117" s="10">
        <v>86.9</v>
      </c>
      <c r="DX117" s="10">
        <v>51.5</v>
      </c>
      <c r="DY117" s="10">
        <v>94.3</v>
      </c>
      <c r="DZ117" s="10">
        <v>15.5</v>
      </c>
      <c r="EA117" s="10">
        <v>20.9</v>
      </c>
      <c r="EB117" s="10">
        <v>7.1</v>
      </c>
      <c r="EC117" s="10">
        <v>54.9</v>
      </c>
      <c r="ED117" s="10">
        <v>34.700000000000003</v>
      </c>
      <c r="EE117" s="10">
        <v>18.899999999999999</v>
      </c>
      <c r="EF117" s="10">
        <v>54.7</v>
      </c>
      <c r="EG117" s="10">
        <v>9.9</v>
      </c>
      <c r="EH117" s="10">
        <v>24.6</v>
      </c>
      <c r="EI117" s="10">
        <v>0.7</v>
      </c>
      <c r="EJ117">
        <v>96.9</v>
      </c>
      <c r="EK117">
        <v>2.5</v>
      </c>
      <c r="EL117">
        <v>0.3</v>
      </c>
      <c r="EM117">
        <v>0.2</v>
      </c>
      <c r="EN117">
        <v>0.1</v>
      </c>
      <c r="EO117">
        <v>0.3</v>
      </c>
    </row>
    <row r="118" spans="1:145">
      <c r="A118" s="10">
        <v>29</v>
      </c>
      <c r="B118" s="10" t="s">
        <v>637</v>
      </c>
      <c r="C118" s="11" t="s">
        <v>87</v>
      </c>
      <c r="D118" s="10" t="s">
        <v>638</v>
      </c>
      <c r="E118" s="11" t="s">
        <v>88</v>
      </c>
      <c r="F118" s="12" t="s">
        <v>639</v>
      </c>
      <c r="G118" s="11" t="s">
        <v>89</v>
      </c>
      <c r="H118" s="11" t="s">
        <v>309</v>
      </c>
      <c r="I118" s="10" t="s">
        <v>749</v>
      </c>
      <c r="J118" s="10" t="s">
        <v>92</v>
      </c>
      <c r="K118" s="10">
        <v>100</v>
      </c>
      <c r="L118" s="10">
        <v>83.7</v>
      </c>
      <c r="M118" s="10">
        <v>15.7</v>
      </c>
      <c r="N118" s="10">
        <v>0.5</v>
      </c>
      <c r="O118" s="10">
        <v>98.1</v>
      </c>
      <c r="P118" s="10">
        <v>82.1</v>
      </c>
      <c r="Q118" s="10">
        <v>15.5</v>
      </c>
      <c r="R118" s="10">
        <v>0.5</v>
      </c>
      <c r="S118" s="10">
        <v>1.9</v>
      </c>
      <c r="T118" s="10">
        <v>1.6</v>
      </c>
      <c r="U118" s="10">
        <v>0.3</v>
      </c>
      <c r="V118" s="10">
        <v>0</v>
      </c>
      <c r="W118" s="10">
        <v>0.7</v>
      </c>
      <c r="X118" s="10">
        <v>0.3</v>
      </c>
      <c r="Y118" s="10">
        <v>0.8</v>
      </c>
      <c r="Z118" s="10">
        <v>0.6</v>
      </c>
      <c r="AA118" s="10">
        <v>0.4</v>
      </c>
      <c r="AB118" s="10">
        <v>2.8</v>
      </c>
      <c r="AC118" s="10">
        <v>8.4</v>
      </c>
      <c r="AD118" s="10">
        <v>85.8</v>
      </c>
      <c r="AE118" s="10">
        <v>0.2</v>
      </c>
      <c r="AF118" s="10">
        <v>0.1</v>
      </c>
      <c r="AG118" s="10">
        <v>0</v>
      </c>
      <c r="AH118" s="10">
        <v>1.2</v>
      </c>
      <c r="AI118" s="10">
        <v>0</v>
      </c>
      <c r="AJ118" s="10">
        <v>13.2</v>
      </c>
      <c r="AK118" s="10">
        <v>20.5</v>
      </c>
      <c r="AL118" s="10">
        <v>0.3</v>
      </c>
      <c r="AM118" s="10">
        <v>56.5</v>
      </c>
      <c r="AN118" s="10">
        <v>8.1999999999999993</v>
      </c>
      <c r="AO118" s="10">
        <v>0.1</v>
      </c>
      <c r="AP118" s="10">
        <v>0.5</v>
      </c>
      <c r="AQ118" s="10">
        <v>0</v>
      </c>
      <c r="AR118" s="10">
        <v>0.7</v>
      </c>
      <c r="AS118" s="10">
        <v>1.4</v>
      </c>
      <c r="AT118" s="10">
        <v>38.299999999999997</v>
      </c>
      <c r="AU118" s="10">
        <v>59</v>
      </c>
      <c r="AV118" s="10">
        <v>0.2</v>
      </c>
      <c r="AW118" s="10">
        <v>6.8</v>
      </c>
      <c r="AX118" s="10">
        <v>30.4</v>
      </c>
      <c r="AY118" s="10">
        <v>30</v>
      </c>
      <c r="AZ118" s="10">
        <v>20.100000000000001</v>
      </c>
      <c r="BA118" s="10">
        <v>7.8</v>
      </c>
      <c r="BB118" s="10">
        <v>2.4</v>
      </c>
      <c r="BC118" s="10">
        <v>2.5</v>
      </c>
      <c r="BD118" s="10">
        <v>4.8</v>
      </c>
      <c r="BE118" s="10">
        <v>10.8</v>
      </c>
      <c r="BF118" s="10">
        <v>19.100000000000001</v>
      </c>
      <c r="BG118" s="10">
        <v>30.5</v>
      </c>
      <c r="BH118" s="10">
        <v>15.5</v>
      </c>
      <c r="BI118" s="10">
        <v>15.1</v>
      </c>
      <c r="BJ118" s="10">
        <v>4.3</v>
      </c>
      <c r="BK118" s="10">
        <v>42</v>
      </c>
      <c r="BL118" s="10">
        <v>53.4</v>
      </c>
      <c r="BM118" s="10">
        <v>4.5</v>
      </c>
      <c r="BN118" s="10">
        <v>15.7</v>
      </c>
      <c r="BO118" s="10">
        <v>70.2</v>
      </c>
      <c r="BP118" s="10">
        <v>10.9</v>
      </c>
      <c r="BQ118" s="10">
        <v>2.6</v>
      </c>
      <c r="BR118" s="10">
        <v>0.5</v>
      </c>
      <c r="BS118" s="10">
        <v>0.1</v>
      </c>
      <c r="BT118" s="10">
        <v>91.5</v>
      </c>
      <c r="BU118" s="10">
        <v>4.2</v>
      </c>
      <c r="BV118" s="10">
        <v>0.5</v>
      </c>
      <c r="BW118" s="10">
        <v>0.6</v>
      </c>
      <c r="BX118" s="10">
        <v>0.1</v>
      </c>
      <c r="BY118" s="10">
        <v>2.5</v>
      </c>
      <c r="BZ118" s="10">
        <v>0</v>
      </c>
      <c r="CA118" s="10">
        <v>0</v>
      </c>
      <c r="CB118" s="10">
        <v>0</v>
      </c>
      <c r="CC118" s="10">
        <v>0.6</v>
      </c>
      <c r="CD118" s="10">
        <v>89.9</v>
      </c>
      <c r="CE118" s="10">
        <v>9.5</v>
      </c>
      <c r="CF118" s="10">
        <v>0.6</v>
      </c>
      <c r="CG118" s="10">
        <v>99.5</v>
      </c>
      <c r="CH118" s="10">
        <v>0.4</v>
      </c>
      <c r="CI118" s="10">
        <v>0</v>
      </c>
      <c r="CJ118" s="10">
        <v>0</v>
      </c>
      <c r="CK118" s="10">
        <v>0</v>
      </c>
      <c r="CL118" s="10">
        <v>0.1</v>
      </c>
      <c r="CM118" s="10">
        <v>99.7</v>
      </c>
      <c r="CN118" s="10">
        <v>99.1</v>
      </c>
      <c r="CO118" s="10">
        <v>0.2</v>
      </c>
      <c r="CP118" s="10">
        <v>0.3</v>
      </c>
      <c r="CQ118" s="10">
        <v>0</v>
      </c>
      <c r="CR118" s="10">
        <v>0</v>
      </c>
      <c r="CS118" s="10">
        <v>0</v>
      </c>
      <c r="CT118" s="10">
        <v>0</v>
      </c>
      <c r="CU118" s="10">
        <v>0</v>
      </c>
      <c r="CV118" s="10">
        <v>0.3</v>
      </c>
      <c r="CW118" s="10">
        <v>0.2</v>
      </c>
      <c r="CX118" s="10">
        <v>0.1</v>
      </c>
      <c r="CY118" s="10">
        <v>99.4</v>
      </c>
      <c r="CZ118" s="10">
        <v>0.3</v>
      </c>
      <c r="DA118" s="10">
        <v>0.2</v>
      </c>
      <c r="DB118" s="10">
        <v>99.5</v>
      </c>
      <c r="DC118" s="10">
        <v>0.3</v>
      </c>
      <c r="DD118" s="10">
        <v>0.2</v>
      </c>
      <c r="DE118" s="10">
        <v>1.5</v>
      </c>
      <c r="DF118" s="10">
        <v>0.2</v>
      </c>
      <c r="DG118" s="10">
        <v>0</v>
      </c>
      <c r="DH118" s="10">
        <v>0.2</v>
      </c>
      <c r="DI118" s="10">
        <v>5.9</v>
      </c>
      <c r="DJ118" s="10">
        <v>91.4</v>
      </c>
      <c r="DK118" s="10">
        <v>0.3</v>
      </c>
      <c r="DL118" s="10">
        <v>0.1</v>
      </c>
      <c r="DM118" s="10">
        <v>0</v>
      </c>
      <c r="DN118" s="10">
        <v>0.4</v>
      </c>
      <c r="DO118" s="10">
        <v>100</v>
      </c>
      <c r="DP118" s="10">
        <v>98.4</v>
      </c>
      <c r="DQ118" s="10">
        <v>97</v>
      </c>
      <c r="DR118" s="10">
        <v>1.4</v>
      </c>
      <c r="DS118" s="10">
        <v>1.2</v>
      </c>
      <c r="DT118" s="10">
        <v>1</v>
      </c>
      <c r="DU118" s="10">
        <v>0.2</v>
      </c>
      <c r="DV118" s="10">
        <v>0.4</v>
      </c>
      <c r="DW118" s="10">
        <v>86.4</v>
      </c>
      <c r="DX118" s="10">
        <v>61.7</v>
      </c>
      <c r="DY118" s="10">
        <v>92.9</v>
      </c>
      <c r="DZ118" s="10">
        <v>25</v>
      </c>
      <c r="EA118" s="10">
        <v>17.899999999999999</v>
      </c>
      <c r="EB118" s="10">
        <v>14.9</v>
      </c>
      <c r="EC118" s="10">
        <v>57.3</v>
      </c>
      <c r="ED118" s="10">
        <v>23.6</v>
      </c>
      <c r="EE118" s="10">
        <v>26.5</v>
      </c>
      <c r="EF118" s="10">
        <v>52.9</v>
      </c>
      <c r="EG118" s="10">
        <v>22.6</v>
      </c>
      <c r="EH118" s="10">
        <v>32.1</v>
      </c>
      <c r="EI118" s="10">
        <v>1</v>
      </c>
      <c r="EJ118">
        <v>97.6</v>
      </c>
      <c r="EK118">
        <v>1.8</v>
      </c>
      <c r="EL118">
        <v>0.3</v>
      </c>
      <c r="EM118">
        <v>0.2</v>
      </c>
      <c r="EN118">
        <v>0.1</v>
      </c>
      <c r="EO118">
        <v>0.3</v>
      </c>
    </row>
    <row r="119" spans="1:145">
      <c r="A119" s="10">
        <v>29</v>
      </c>
      <c r="B119" s="10" t="s">
        <v>637</v>
      </c>
      <c r="C119" s="11" t="s">
        <v>87</v>
      </c>
      <c r="D119" s="10" t="s">
        <v>638</v>
      </c>
      <c r="E119" s="11" t="s">
        <v>88</v>
      </c>
      <c r="F119" s="12" t="s">
        <v>639</v>
      </c>
      <c r="G119" s="11" t="s">
        <v>89</v>
      </c>
      <c r="H119" s="11" t="s">
        <v>311</v>
      </c>
      <c r="I119" s="10" t="s">
        <v>750</v>
      </c>
      <c r="J119" s="10" t="s">
        <v>92</v>
      </c>
      <c r="K119" s="10">
        <v>100</v>
      </c>
      <c r="L119" s="10">
        <v>80.099999999999994</v>
      </c>
      <c r="M119" s="10">
        <v>17.8</v>
      </c>
      <c r="N119" s="10">
        <v>2</v>
      </c>
      <c r="O119" s="10">
        <v>98.9</v>
      </c>
      <c r="P119" s="10">
        <v>79.5</v>
      </c>
      <c r="Q119" s="10">
        <v>17.399999999999999</v>
      </c>
      <c r="R119" s="10">
        <v>2</v>
      </c>
      <c r="S119" s="10">
        <v>1.1000000000000001</v>
      </c>
      <c r="T119" s="10">
        <v>0.7</v>
      </c>
      <c r="U119" s="10">
        <v>0.4</v>
      </c>
      <c r="V119" s="10">
        <v>0</v>
      </c>
      <c r="W119" s="10">
        <v>0.6</v>
      </c>
      <c r="X119" s="10">
        <v>0.1</v>
      </c>
      <c r="Y119" s="10">
        <v>2.6</v>
      </c>
      <c r="Z119" s="10">
        <v>1.7</v>
      </c>
      <c r="AA119" s="10">
        <v>0.3</v>
      </c>
      <c r="AB119" s="10">
        <v>2.1</v>
      </c>
      <c r="AC119" s="10">
        <v>11.3</v>
      </c>
      <c r="AD119" s="10">
        <v>81.3</v>
      </c>
      <c r="AE119" s="10">
        <v>0.1</v>
      </c>
      <c r="AF119" s="10">
        <v>0.2</v>
      </c>
      <c r="AG119" s="10">
        <v>0.1</v>
      </c>
      <c r="AH119" s="10">
        <v>2.6</v>
      </c>
      <c r="AI119" s="10">
        <v>0</v>
      </c>
      <c r="AJ119" s="10">
        <v>1.5</v>
      </c>
      <c r="AK119" s="10">
        <v>12.5</v>
      </c>
      <c r="AL119" s="10">
        <v>0.9</v>
      </c>
      <c r="AM119" s="10">
        <v>50.7</v>
      </c>
      <c r="AN119" s="10">
        <v>31.4</v>
      </c>
      <c r="AO119" s="10">
        <v>0.1</v>
      </c>
      <c r="AP119" s="10">
        <v>0.7</v>
      </c>
      <c r="AQ119" s="10">
        <v>0</v>
      </c>
      <c r="AR119" s="10">
        <v>0.1</v>
      </c>
      <c r="AS119" s="10">
        <v>1.4</v>
      </c>
      <c r="AT119" s="10">
        <v>27.6</v>
      </c>
      <c r="AU119" s="10">
        <v>69.400000000000006</v>
      </c>
      <c r="AV119" s="10">
        <v>0.9</v>
      </c>
      <c r="AW119" s="10">
        <v>3.4</v>
      </c>
      <c r="AX119" s="10">
        <v>21</v>
      </c>
      <c r="AY119" s="10">
        <v>25.6</v>
      </c>
      <c r="AZ119" s="10">
        <v>30.3</v>
      </c>
      <c r="BA119" s="10">
        <v>11.1</v>
      </c>
      <c r="BB119" s="10">
        <v>4.9000000000000004</v>
      </c>
      <c r="BC119" s="10">
        <v>3.7</v>
      </c>
      <c r="BD119" s="10">
        <v>6.8</v>
      </c>
      <c r="BE119" s="10">
        <v>13.5</v>
      </c>
      <c r="BF119" s="10">
        <v>18.7</v>
      </c>
      <c r="BG119" s="10">
        <v>26.4</v>
      </c>
      <c r="BH119" s="10">
        <v>15.4</v>
      </c>
      <c r="BI119" s="10">
        <v>15</v>
      </c>
      <c r="BJ119" s="10">
        <v>4.2</v>
      </c>
      <c r="BK119" s="10">
        <v>64.400000000000006</v>
      </c>
      <c r="BL119" s="10">
        <v>31.4</v>
      </c>
      <c r="BM119" s="10">
        <v>4.2</v>
      </c>
      <c r="BN119" s="10">
        <v>15.9</v>
      </c>
      <c r="BO119" s="10">
        <v>72.7</v>
      </c>
      <c r="BP119" s="10">
        <v>8.9</v>
      </c>
      <c r="BQ119" s="10">
        <v>2</v>
      </c>
      <c r="BR119" s="10">
        <v>0.4</v>
      </c>
      <c r="BS119" s="10">
        <v>0.1</v>
      </c>
      <c r="BT119" s="10">
        <v>95.9</v>
      </c>
      <c r="BU119" s="10">
        <v>3</v>
      </c>
      <c r="BV119" s="10">
        <v>0.1</v>
      </c>
      <c r="BW119" s="10">
        <v>0.1</v>
      </c>
      <c r="BX119" s="10">
        <v>0.2</v>
      </c>
      <c r="BY119" s="10">
        <v>0.5</v>
      </c>
      <c r="BZ119" s="10">
        <v>0</v>
      </c>
      <c r="CA119" s="10">
        <v>0</v>
      </c>
      <c r="CB119" s="10">
        <v>0</v>
      </c>
      <c r="CC119" s="10">
        <v>0.2</v>
      </c>
      <c r="CD119" s="10">
        <v>93.5</v>
      </c>
      <c r="CE119" s="10">
        <v>6.3</v>
      </c>
      <c r="CF119" s="10">
        <v>0.2</v>
      </c>
      <c r="CG119" s="10">
        <v>99.4</v>
      </c>
      <c r="CH119" s="10">
        <v>0.3</v>
      </c>
      <c r="CI119" s="10">
        <v>0.1</v>
      </c>
      <c r="CJ119" s="10">
        <v>0.1</v>
      </c>
      <c r="CK119" s="10">
        <v>0</v>
      </c>
      <c r="CL119" s="10">
        <v>0</v>
      </c>
      <c r="CM119" s="10">
        <v>98.6</v>
      </c>
      <c r="CN119" s="10">
        <v>96.9</v>
      </c>
      <c r="CO119" s="10">
        <v>1.5</v>
      </c>
      <c r="CP119" s="10">
        <v>0.2</v>
      </c>
      <c r="CQ119" s="10">
        <v>0.1</v>
      </c>
      <c r="CR119" s="10">
        <v>0</v>
      </c>
      <c r="CS119" s="10">
        <v>0</v>
      </c>
      <c r="CT119" s="10">
        <v>0</v>
      </c>
      <c r="CU119" s="10">
        <v>0</v>
      </c>
      <c r="CV119" s="10">
        <v>1.4</v>
      </c>
      <c r="CW119" s="10">
        <v>1.3</v>
      </c>
      <c r="CX119" s="10">
        <v>0.1</v>
      </c>
      <c r="CY119" s="10">
        <v>97.5</v>
      </c>
      <c r="CZ119" s="10">
        <v>0.8</v>
      </c>
      <c r="DA119" s="10">
        <v>1.7</v>
      </c>
      <c r="DB119" s="10">
        <v>97.3</v>
      </c>
      <c r="DC119" s="10">
        <v>1.6</v>
      </c>
      <c r="DD119" s="10">
        <v>1</v>
      </c>
      <c r="DE119" s="10">
        <v>4</v>
      </c>
      <c r="DF119" s="10">
        <v>0.2</v>
      </c>
      <c r="DG119" s="10">
        <v>0</v>
      </c>
      <c r="DH119" s="10">
        <v>0</v>
      </c>
      <c r="DI119" s="10">
        <v>9.1</v>
      </c>
      <c r="DJ119" s="10">
        <v>86</v>
      </c>
      <c r="DK119" s="10">
        <v>0.1</v>
      </c>
      <c r="DL119" s="10">
        <v>0.1</v>
      </c>
      <c r="DM119" s="10">
        <v>0</v>
      </c>
      <c r="DN119" s="10">
        <v>0.4</v>
      </c>
      <c r="DO119" s="10">
        <v>100</v>
      </c>
      <c r="DP119" s="10">
        <v>98.9</v>
      </c>
      <c r="DQ119" s="10">
        <v>96.5</v>
      </c>
      <c r="DR119" s="10">
        <v>2.4</v>
      </c>
      <c r="DS119" s="10">
        <v>0.6</v>
      </c>
      <c r="DT119" s="10">
        <v>0.3</v>
      </c>
      <c r="DU119" s="10">
        <v>0.4</v>
      </c>
      <c r="DV119" s="10">
        <v>0.4</v>
      </c>
      <c r="DW119" s="10">
        <v>89.5</v>
      </c>
      <c r="DX119" s="10">
        <v>50.2</v>
      </c>
      <c r="DY119" s="10">
        <v>95</v>
      </c>
      <c r="DZ119" s="10">
        <v>43.8</v>
      </c>
      <c r="EA119" s="10">
        <v>17.600000000000001</v>
      </c>
      <c r="EB119" s="10">
        <v>19.7</v>
      </c>
      <c r="EC119" s="10">
        <v>46.3</v>
      </c>
      <c r="ED119" s="10">
        <v>31.6</v>
      </c>
      <c r="EE119" s="10">
        <v>30.9</v>
      </c>
      <c r="EF119" s="10">
        <v>53.9</v>
      </c>
      <c r="EG119" s="10">
        <v>45.4</v>
      </c>
      <c r="EH119" s="10">
        <v>51.6</v>
      </c>
      <c r="EI119" s="10">
        <v>0.6</v>
      </c>
      <c r="EJ119">
        <v>96.3</v>
      </c>
      <c r="EK119">
        <v>3.5</v>
      </c>
      <c r="EL119">
        <v>0.1</v>
      </c>
      <c r="EM119">
        <v>0</v>
      </c>
      <c r="EN119">
        <v>0</v>
      </c>
      <c r="EO119">
        <v>0.2</v>
      </c>
    </row>
    <row r="120" spans="1:145">
      <c r="A120" s="10">
        <v>29</v>
      </c>
      <c r="B120" s="10" t="s">
        <v>637</v>
      </c>
      <c r="C120" s="11" t="s">
        <v>87</v>
      </c>
      <c r="D120" s="10" t="s">
        <v>638</v>
      </c>
      <c r="E120" s="11" t="s">
        <v>88</v>
      </c>
      <c r="F120" s="12" t="s">
        <v>639</v>
      </c>
      <c r="G120" s="11" t="s">
        <v>89</v>
      </c>
      <c r="H120" s="11" t="s">
        <v>313</v>
      </c>
      <c r="I120" s="10" t="s">
        <v>751</v>
      </c>
      <c r="J120" s="10" t="s">
        <v>92</v>
      </c>
      <c r="K120" s="10">
        <v>100</v>
      </c>
      <c r="L120" s="10">
        <v>80.7</v>
      </c>
      <c r="M120" s="10">
        <v>14.4</v>
      </c>
      <c r="N120" s="10">
        <v>4.9000000000000004</v>
      </c>
      <c r="O120" s="10">
        <v>99.4</v>
      </c>
      <c r="P120" s="10">
        <v>80.2</v>
      </c>
      <c r="Q120" s="10">
        <v>14.4</v>
      </c>
      <c r="R120" s="10">
        <v>4.9000000000000004</v>
      </c>
      <c r="S120" s="10">
        <v>0.6</v>
      </c>
      <c r="T120" s="10">
        <v>0.5</v>
      </c>
      <c r="U120" s="10">
        <v>0</v>
      </c>
      <c r="V120" s="10">
        <v>0</v>
      </c>
      <c r="W120" s="10">
        <v>2.5</v>
      </c>
      <c r="X120" s="10">
        <v>0.8</v>
      </c>
      <c r="Y120" s="10">
        <v>1.2</v>
      </c>
      <c r="Z120" s="10">
        <v>0.9</v>
      </c>
      <c r="AA120" s="10">
        <v>0.8</v>
      </c>
      <c r="AB120" s="10">
        <v>6.2</v>
      </c>
      <c r="AC120" s="10">
        <v>12.6</v>
      </c>
      <c r="AD120" s="10">
        <v>75.099999999999994</v>
      </c>
      <c r="AE120" s="10">
        <v>0</v>
      </c>
      <c r="AF120" s="10">
        <v>0.3</v>
      </c>
      <c r="AG120" s="10">
        <v>0.3</v>
      </c>
      <c r="AH120" s="10">
        <v>6.9</v>
      </c>
      <c r="AI120" s="10">
        <v>0</v>
      </c>
      <c r="AJ120" s="10">
        <v>3.7</v>
      </c>
      <c r="AK120" s="10">
        <v>5.7</v>
      </c>
      <c r="AL120" s="10">
        <v>0.4</v>
      </c>
      <c r="AM120" s="10">
        <v>73.099999999999994</v>
      </c>
      <c r="AN120" s="10">
        <v>9.3000000000000007</v>
      </c>
      <c r="AO120" s="10">
        <v>0.2</v>
      </c>
      <c r="AP120" s="10">
        <v>4.3</v>
      </c>
      <c r="AQ120" s="10">
        <v>0</v>
      </c>
      <c r="AR120" s="10">
        <v>0</v>
      </c>
      <c r="AS120" s="10">
        <v>0.5</v>
      </c>
      <c r="AT120" s="10">
        <v>25.1</v>
      </c>
      <c r="AU120" s="10">
        <v>68.8</v>
      </c>
      <c r="AV120" s="10">
        <v>1.2</v>
      </c>
      <c r="AW120" s="10">
        <v>2.2999999999999998</v>
      </c>
      <c r="AX120" s="10">
        <v>19.8</v>
      </c>
      <c r="AY120" s="10">
        <v>28.6</v>
      </c>
      <c r="AZ120" s="10">
        <v>32</v>
      </c>
      <c r="BA120" s="10">
        <v>11</v>
      </c>
      <c r="BB120" s="10">
        <v>3.4</v>
      </c>
      <c r="BC120" s="10">
        <v>2.9</v>
      </c>
      <c r="BD120" s="10">
        <v>6.8</v>
      </c>
      <c r="BE120" s="10">
        <v>15</v>
      </c>
      <c r="BF120" s="10">
        <v>21.5</v>
      </c>
      <c r="BG120" s="10">
        <v>28</v>
      </c>
      <c r="BH120" s="10">
        <v>14.7</v>
      </c>
      <c r="BI120" s="10">
        <v>12.2</v>
      </c>
      <c r="BJ120" s="10">
        <v>1.9</v>
      </c>
      <c r="BK120" s="10">
        <v>44.2</v>
      </c>
      <c r="BL120" s="10">
        <v>51.6</v>
      </c>
      <c r="BM120" s="10">
        <v>4.2</v>
      </c>
      <c r="BN120" s="10">
        <v>16.8</v>
      </c>
      <c r="BO120" s="10">
        <v>71.8</v>
      </c>
      <c r="BP120" s="10">
        <v>9.5</v>
      </c>
      <c r="BQ120" s="10">
        <v>1.7</v>
      </c>
      <c r="BR120" s="10">
        <v>0.2</v>
      </c>
      <c r="BS120" s="10">
        <v>0.1</v>
      </c>
      <c r="BT120" s="10">
        <v>86.8</v>
      </c>
      <c r="BU120" s="10">
        <v>6.7</v>
      </c>
      <c r="BV120" s="10">
        <v>0.2</v>
      </c>
      <c r="BW120" s="10">
        <v>0</v>
      </c>
      <c r="BX120" s="10">
        <v>0.3</v>
      </c>
      <c r="BY120" s="10">
        <v>5.8</v>
      </c>
      <c r="BZ120" s="10">
        <v>0</v>
      </c>
      <c r="CA120" s="10">
        <v>0</v>
      </c>
      <c r="CB120" s="10">
        <v>0</v>
      </c>
      <c r="CC120" s="10">
        <v>0.2</v>
      </c>
      <c r="CD120" s="10">
        <v>88.7</v>
      </c>
      <c r="CE120" s="10">
        <v>9.6</v>
      </c>
      <c r="CF120" s="10">
        <v>1.7</v>
      </c>
      <c r="CG120" s="10">
        <v>98.8</v>
      </c>
      <c r="CH120" s="10">
        <v>0.7</v>
      </c>
      <c r="CI120" s="10">
        <v>0</v>
      </c>
      <c r="CJ120" s="10">
        <v>0.1</v>
      </c>
      <c r="CK120" s="10">
        <v>0</v>
      </c>
      <c r="CL120" s="10">
        <v>0.2</v>
      </c>
      <c r="CM120" s="10">
        <v>95</v>
      </c>
      <c r="CN120" s="10">
        <v>94.6</v>
      </c>
      <c r="CO120" s="10">
        <v>0.3</v>
      </c>
      <c r="CP120" s="10">
        <v>0.1</v>
      </c>
      <c r="CQ120" s="10">
        <v>0</v>
      </c>
      <c r="CR120" s="10">
        <v>0</v>
      </c>
      <c r="CS120" s="10">
        <v>0</v>
      </c>
      <c r="CT120" s="10">
        <v>0</v>
      </c>
      <c r="CU120" s="10">
        <v>0</v>
      </c>
      <c r="CV120" s="10">
        <v>5</v>
      </c>
      <c r="CW120" s="10">
        <v>0.9</v>
      </c>
      <c r="CX120" s="10">
        <v>4.0999999999999996</v>
      </c>
      <c r="CY120" s="10">
        <v>94.3</v>
      </c>
      <c r="CZ120" s="10">
        <v>1.5</v>
      </c>
      <c r="DA120" s="10">
        <v>4.2</v>
      </c>
      <c r="DB120" s="10">
        <v>97.8</v>
      </c>
      <c r="DC120" s="10">
        <v>0.7</v>
      </c>
      <c r="DD120" s="10">
        <v>1.5</v>
      </c>
      <c r="DE120" s="10">
        <v>1.9</v>
      </c>
      <c r="DF120" s="10">
        <v>0.4</v>
      </c>
      <c r="DG120" s="10">
        <v>0</v>
      </c>
      <c r="DH120" s="10">
        <v>0</v>
      </c>
      <c r="DI120" s="10">
        <v>9.1</v>
      </c>
      <c r="DJ120" s="10">
        <v>86.9</v>
      </c>
      <c r="DK120" s="10">
        <v>0.1</v>
      </c>
      <c r="DL120" s="10">
        <v>0</v>
      </c>
      <c r="DM120" s="10">
        <v>0.3</v>
      </c>
      <c r="DN120" s="10">
        <v>1.2</v>
      </c>
      <c r="DO120" s="10">
        <v>100</v>
      </c>
      <c r="DP120" s="10">
        <v>94.6</v>
      </c>
      <c r="DQ120" s="10">
        <v>93.7</v>
      </c>
      <c r="DR120" s="10">
        <v>0.9</v>
      </c>
      <c r="DS120" s="10">
        <v>4.3</v>
      </c>
      <c r="DT120" s="10">
        <v>0</v>
      </c>
      <c r="DU120" s="10">
        <v>4.2</v>
      </c>
      <c r="DV120" s="10">
        <v>1.2</v>
      </c>
      <c r="DW120" s="10">
        <v>86.3</v>
      </c>
      <c r="DX120" s="10">
        <v>57.2</v>
      </c>
      <c r="DY120" s="10">
        <v>93.5</v>
      </c>
      <c r="DZ120" s="10">
        <v>39.9</v>
      </c>
      <c r="EA120" s="10">
        <v>17.399999999999999</v>
      </c>
      <c r="EB120" s="10">
        <v>17.8</v>
      </c>
      <c r="EC120" s="10">
        <v>47.5</v>
      </c>
      <c r="ED120" s="10">
        <v>30.2</v>
      </c>
      <c r="EE120" s="10">
        <v>29.7</v>
      </c>
      <c r="EF120" s="10">
        <v>55.3</v>
      </c>
      <c r="EG120" s="10">
        <v>33.700000000000003</v>
      </c>
      <c r="EH120" s="10">
        <v>45.9</v>
      </c>
      <c r="EI120" s="10">
        <v>0.9</v>
      </c>
      <c r="EJ120">
        <v>89.8</v>
      </c>
      <c r="EK120">
        <v>9.1999999999999993</v>
      </c>
      <c r="EL120">
        <v>0.8</v>
      </c>
      <c r="EM120">
        <v>0.3</v>
      </c>
      <c r="EN120">
        <v>0.5</v>
      </c>
      <c r="EO120">
        <v>0.2</v>
      </c>
    </row>
    <row r="121" spans="1:145">
      <c r="A121" s="10">
        <v>29</v>
      </c>
      <c r="B121" s="10" t="s">
        <v>637</v>
      </c>
      <c r="C121" s="11" t="s">
        <v>87</v>
      </c>
      <c r="D121" s="10" t="s">
        <v>638</v>
      </c>
      <c r="E121" s="11" t="s">
        <v>88</v>
      </c>
      <c r="F121" s="12" t="s">
        <v>639</v>
      </c>
      <c r="G121" s="11" t="s">
        <v>89</v>
      </c>
      <c r="H121" s="11" t="s">
        <v>315</v>
      </c>
      <c r="I121" s="10" t="s">
        <v>752</v>
      </c>
      <c r="J121" s="10" t="s">
        <v>92</v>
      </c>
      <c r="K121" s="10">
        <v>100</v>
      </c>
      <c r="L121" s="10">
        <v>86.7</v>
      </c>
      <c r="M121" s="10">
        <v>10.4</v>
      </c>
      <c r="N121" s="10">
        <v>2.8</v>
      </c>
      <c r="O121" s="10">
        <v>99.6</v>
      </c>
      <c r="P121" s="10">
        <v>86.5</v>
      </c>
      <c r="Q121" s="10">
        <v>10.199999999999999</v>
      </c>
      <c r="R121" s="10">
        <v>2.8</v>
      </c>
      <c r="S121" s="10">
        <v>0.4</v>
      </c>
      <c r="T121" s="10">
        <v>0.3</v>
      </c>
      <c r="U121" s="10">
        <v>0.2</v>
      </c>
      <c r="V121" s="10">
        <v>0</v>
      </c>
      <c r="W121" s="10">
        <v>1.5</v>
      </c>
      <c r="X121" s="10">
        <v>2.1</v>
      </c>
      <c r="Y121" s="10">
        <v>1.1000000000000001</v>
      </c>
      <c r="Z121" s="10">
        <v>0.2</v>
      </c>
      <c r="AA121" s="10">
        <v>0.3</v>
      </c>
      <c r="AB121" s="10">
        <v>3.4</v>
      </c>
      <c r="AC121" s="10">
        <v>9.3000000000000007</v>
      </c>
      <c r="AD121" s="10">
        <v>82.1</v>
      </c>
      <c r="AE121" s="10">
        <v>0.2</v>
      </c>
      <c r="AF121" s="10">
        <v>0.2</v>
      </c>
      <c r="AG121" s="10">
        <v>1.3</v>
      </c>
      <c r="AH121" s="10">
        <v>3</v>
      </c>
      <c r="AI121" s="10">
        <v>0</v>
      </c>
      <c r="AJ121" s="10">
        <v>2.2000000000000002</v>
      </c>
      <c r="AK121" s="10">
        <v>8.4</v>
      </c>
      <c r="AL121" s="10">
        <v>0.4</v>
      </c>
      <c r="AM121" s="10">
        <v>44.9</v>
      </c>
      <c r="AN121" s="10">
        <v>39.5</v>
      </c>
      <c r="AO121" s="10">
        <v>0.2</v>
      </c>
      <c r="AP121" s="10">
        <v>2.2999999999999998</v>
      </c>
      <c r="AQ121" s="10">
        <v>0.2</v>
      </c>
      <c r="AR121" s="10">
        <v>0.3</v>
      </c>
      <c r="AS121" s="10">
        <v>1.1000000000000001</v>
      </c>
      <c r="AT121" s="10">
        <v>16.899999999999999</v>
      </c>
      <c r="AU121" s="10">
        <v>79</v>
      </c>
      <c r="AV121" s="10">
        <v>0.2</v>
      </c>
      <c r="AW121" s="10">
        <v>2.7</v>
      </c>
      <c r="AX121" s="10">
        <v>21.7</v>
      </c>
      <c r="AY121" s="10">
        <v>32.799999999999997</v>
      </c>
      <c r="AZ121" s="10">
        <v>30.7</v>
      </c>
      <c r="BA121" s="10">
        <v>8.8000000000000007</v>
      </c>
      <c r="BB121" s="10">
        <v>2.4</v>
      </c>
      <c r="BC121" s="10">
        <v>0.8</v>
      </c>
      <c r="BD121" s="10">
        <v>8.6</v>
      </c>
      <c r="BE121" s="10">
        <v>22.1</v>
      </c>
      <c r="BF121" s="10">
        <v>23.4</v>
      </c>
      <c r="BG121" s="10">
        <v>24.5</v>
      </c>
      <c r="BH121" s="10">
        <v>11.4</v>
      </c>
      <c r="BI121" s="10">
        <v>8.4</v>
      </c>
      <c r="BJ121" s="10">
        <v>1.5</v>
      </c>
      <c r="BK121" s="10">
        <v>37.700000000000003</v>
      </c>
      <c r="BL121" s="10">
        <v>59.4</v>
      </c>
      <c r="BM121" s="10">
        <v>2.9</v>
      </c>
      <c r="BN121" s="10">
        <v>24</v>
      </c>
      <c r="BO121" s="10">
        <v>69.3</v>
      </c>
      <c r="BP121" s="10">
        <v>5.8</v>
      </c>
      <c r="BQ121" s="10">
        <v>0.9</v>
      </c>
      <c r="BR121" s="10">
        <v>0.1</v>
      </c>
      <c r="BS121" s="10">
        <v>0</v>
      </c>
      <c r="BT121" s="10">
        <v>90.1</v>
      </c>
      <c r="BU121" s="10">
        <v>2.1</v>
      </c>
      <c r="BV121" s="10">
        <v>0.1</v>
      </c>
      <c r="BW121" s="10">
        <v>0.1</v>
      </c>
      <c r="BX121" s="10">
        <v>0.2</v>
      </c>
      <c r="BY121" s="10">
        <v>6.3</v>
      </c>
      <c r="BZ121" s="10">
        <v>0</v>
      </c>
      <c r="CA121" s="10">
        <v>0</v>
      </c>
      <c r="CB121" s="10">
        <v>0</v>
      </c>
      <c r="CC121" s="10">
        <v>1</v>
      </c>
      <c r="CD121" s="10">
        <v>93.2</v>
      </c>
      <c r="CE121" s="10">
        <v>5</v>
      </c>
      <c r="CF121" s="10">
        <v>1.8</v>
      </c>
      <c r="CG121" s="10">
        <v>97</v>
      </c>
      <c r="CH121" s="10">
        <v>2.7</v>
      </c>
      <c r="CI121" s="10">
        <v>0</v>
      </c>
      <c r="CJ121" s="10">
        <v>0.1</v>
      </c>
      <c r="CK121" s="10">
        <v>0</v>
      </c>
      <c r="CL121" s="10">
        <v>0.3</v>
      </c>
      <c r="CM121" s="10">
        <v>97.3</v>
      </c>
      <c r="CN121" s="10">
        <v>90.2</v>
      </c>
      <c r="CO121" s="10">
        <v>1.5</v>
      </c>
      <c r="CP121" s="10">
        <v>0.1</v>
      </c>
      <c r="CQ121" s="10">
        <v>5.3</v>
      </c>
      <c r="CR121" s="10">
        <v>0</v>
      </c>
      <c r="CS121" s="10">
        <v>0.1</v>
      </c>
      <c r="CT121" s="10">
        <v>0</v>
      </c>
      <c r="CU121" s="10">
        <v>0</v>
      </c>
      <c r="CV121" s="10">
        <v>2.7</v>
      </c>
      <c r="CW121" s="10">
        <v>0.4</v>
      </c>
      <c r="CX121" s="10">
        <v>2.2999999999999998</v>
      </c>
      <c r="CY121" s="10">
        <v>97</v>
      </c>
      <c r="CZ121" s="10">
        <v>2.7</v>
      </c>
      <c r="DA121" s="10">
        <v>0.3</v>
      </c>
      <c r="DB121" s="10">
        <v>96.8</v>
      </c>
      <c r="DC121" s="10">
        <v>1</v>
      </c>
      <c r="DD121" s="10">
        <v>2.1</v>
      </c>
      <c r="DE121" s="10">
        <v>3.2</v>
      </c>
      <c r="DF121" s="10">
        <v>0.6</v>
      </c>
      <c r="DG121" s="10">
        <v>0</v>
      </c>
      <c r="DH121" s="10">
        <v>0</v>
      </c>
      <c r="DI121" s="10">
        <v>5.3</v>
      </c>
      <c r="DJ121" s="10">
        <v>89.6</v>
      </c>
      <c r="DK121" s="10">
        <v>0.3</v>
      </c>
      <c r="DL121" s="10">
        <v>0.2</v>
      </c>
      <c r="DM121" s="10">
        <v>0.1</v>
      </c>
      <c r="DN121" s="10">
        <v>0.6</v>
      </c>
      <c r="DO121" s="10">
        <v>100</v>
      </c>
      <c r="DP121" s="10">
        <v>98.9</v>
      </c>
      <c r="DQ121" s="10">
        <v>96.5</v>
      </c>
      <c r="DR121" s="10">
        <v>2.4</v>
      </c>
      <c r="DS121" s="10">
        <v>0.5</v>
      </c>
      <c r="DT121" s="10">
        <v>0.3</v>
      </c>
      <c r="DU121" s="10">
        <v>0.2</v>
      </c>
      <c r="DV121" s="10">
        <v>0.6</v>
      </c>
      <c r="DW121" s="10">
        <v>88.4</v>
      </c>
      <c r="DX121" s="10">
        <v>42.2</v>
      </c>
      <c r="DY121" s="10">
        <v>90.5</v>
      </c>
      <c r="DZ121" s="10">
        <v>52.4</v>
      </c>
      <c r="EA121" s="10">
        <v>17.5</v>
      </c>
      <c r="EB121" s="10">
        <v>19.100000000000001</v>
      </c>
      <c r="EC121" s="10">
        <v>45.5</v>
      </c>
      <c r="ED121" s="10">
        <v>32.5</v>
      </c>
      <c r="EE121" s="10">
        <v>22.1</v>
      </c>
      <c r="EF121" s="10">
        <v>58.8</v>
      </c>
      <c r="EG121" s="10">
        <v>36.5</v>
      </c>
      <c r="EH121" s="10">
        <v>53</v>
      </c>
      <c r="EI121" s="10">
        <v>1</v>
      </c>
      <c r="EJ121">
        <v>93.8</v>
      </c>
      <c r="EK121">
        <v>3.8</v>
      </c>
      <c r="EL121">
        <v>2.1</v>
      </c>
      <c r="EM121">
        <v>0.7</v>
      </c>
      <c r="EN121">
        <v>1.4</v>
      </c>
      <c r="EO121">
        <v>0.3</v>
      </c>
    </row>
    <row r="122" spans="1:145">
      <c r="A122" s="10">
        <v>29</v>
      </c>
      <c r="B122" s="10" t="s">
        <v>637</v>
      </c>
      <c r="C122" s="11" t="s">
        <v>87</v>
      </c>
      <c r="D122" s="10" t="s">
        <v>638</v>
      </c>
      <c r="E122" s="11" t="s">
        <v>88</v>
      </c>
      <c r="F122" s="12" t="s">
        <v>639</v>
      </c>
      <c r="G122" s="11" t="s">
        <v>89</v>
      </c>
      <c r="H122" s="11" t="s">
        <v>317</v>
      </c>
      <c r="I122" s="10" t="s">
        <v>753</v>
      </c>
      <c r="J122" s="10" t="s">
        <v>92</v>
      </c>
      <c r="K122" s="10">
        <v>100</v>
      </c>
      <c r="L122" s="10">
        <v>77.099999999999994</v>
      </c>
      <c r="M122" s="10">
        <v>22.8</v>
      </c>
      <c r="N122" s="10">
        <v>0.1</v>
      </c>
      <c r="O122" s="10">
        <v>99.6</v>
      </c>
      <c r="P122" s="10">
        <v>76.8</v>
      </c>
      <c r="Q122" s="10">
        <v>22.7</v>
      </c>
      <c r="R122" s="10">
        <v>0.1</v>
      </c>
      <c r="S122" s="10">
        <v>0.4</v>
      </c>
      <c r="T122" s="10">
        <v>0.3</v>
      </c>
      <c r="U122" s="10">
        <v>0.1</v>
      </c>
      <c r="V122" s="10">
        <v>0</v>
      </c>
      <c r="W122" s="10">
        <v>0.7</v>
      </c>
      <c r="X122" s="10">
        <v>0.2</v>
      </c>
      <c r="Y122" s="10">
        <v>3.7</v>
      </c>
      <c r="Z122" s="10">
        <v>4</v>
      </c>
      <c r="AA122" s="10">
        <v>1.5</v>
      </c>
      <c r="AB122" s="10">
        <v>7.6</v>
      </c>
      <c r="AC122" s="10">
        <v>28.1</v>
      </c>
      <c r="AD122" s="10">
        <v>53.5</v>
      </c>
      <c r="AE122" s="10">
        <v>0.7</v>
      </c>
      <c r="AF122" s="10">
        <v>0.1</v>
      </c>
      <c r="AG122" s="10">
        <v>0</v>
      </c>
      <c r="AH122" s="10">
        <v>9.3000000000000007</v>
      </c>
      <c r="AI122" s="10">
        <v>0</v>
      </c>
      <c r="AJ122" s="10">
        <v>4.9000000000000004</v>
      </c>
      <c r="AK122" s="10">
        <v>18.399999999999999</v>
      </c>
      <c r="AL122" s="10">
        <v>0.4</v>
      </c>
      <c r="AM122" s="10">
        <v>45.4</v>
      </c>
      <c r="AN122" s="10">
        <v>21.2</v>
      </c>
      <c r="AO122" s="10">
        <v>0.3</v>
      </c>
      <c r="AP122" s="10">
        <v>1.2</v>
      </c>
      <c r="AQ122" s="10">
        <v>0</v>
      </c>
      <c r="AR122" s="10">
        <v>0.2</v>
      </c>
      <c r="AS122" s="10">
        <v>1.1000000000000001</v>
      </c>
      <c r="AT122" s="10">
        <v>52.7</v>
      </c>
      <c r="AU122" s="10">
        <v>42.4</v>
      </c>
      <c r="AV122" s="10">
        <v>2.2999999999999998</v>
      </c>
      <c r="AW122" s="10">
        <v>3.1</v>
      </c>
      <c r="AX122" s="10">
        <v>37.700000000000003</v>
      </c>
      <c r="AY122" s="10">
        <v>32</v>
      </c>
      <c r="AZ122" s="10">
        <v>18.5</v>
      </c>
      <c r="BA122" s="10">
        <v>6.3</v>
      </c>
      <c r="BB122" s="10">
        <v>1.3</v>
      </c>
      <c r="BC122" s="10">
        <v>1.1000000000000001</v>
      </c>
      <c r="BD122" s="10">
        <v>3.5</v>
      </c>
      <c r="BE122" s="10">
        <v>10</v>
      </c>
      <c r="BF122" s="10">
        <v>18</v>
      </c>
      <c r="BG122" s="10">
        <v>30.1</v>
      </c>
      <c r="BH122" s="10">
        <v>20.2</v>
      </c>
      <c r="BI122" s="10">
        <v>15.5</v>
      </c>
      <c r="BJ122" s="10">
        <v>2.7</v>
      </c>
      <c r="BK122" s="10">
        <v>58.4</v>
      </c>
      <c r="BL122" s="10">
        <v>35.6</v>
      </c>
      <c r="BM122" s="10">
        <v>6.1</v>
      </c>
      <c r="BN122" s="10">
        <v>15.5</v>
      </c>
      <c r="BO122" s="10">
        <v>76.5</v>
      </c>
      <c r="BP122" s="10">
        <v>6.8</v>
      </c>
      <c r="BQ122" s="10">
        <v>0.9</v>
      </c>
      <c r="BR122" s="10">
        <v>0.2</v>
      </c>
      <c r="BS122" s="10">
        <v>0</v>
      </c>
      <c r="BT122" s="10">
        <v>87.6</v>
      </c>
      <c r="BU122" s="10">
        <v>4.0999999999999996</v>
      </c>
      <c r="BV122" s="10">
        <v>0.3</v>
      </c>
      <c r="BW122" s="10">
        <v>0.8</v>
      </c>
      <c r="BX122" s="10">
        <v>0</v>
      </c>
      <c r="BY122" s="10">
        <v>7.2</v>
      </c>
      <c r="BZ122" s="10">
        <v>0</v>
      </c>
      <c r="CA122" s="10">
        <v>0</v>
      </c>
      <c r="CB122" s="10">
        <v>0</v>
      </c>
      <c r="CC122" s="10">
        <v>0</v>
      </c>
      <c r="CD122" s="10">
        <v>71.2</v>
      </c>
      <c r="CE122" s="10">
        <v>22.8</v>
      </c>
      <c r="CF122" s="10">
        <v>6.1</v>
      </c>
      <c r="CG122" s="10">
        <v>98.2</v>
      </c>
      <c r="CH122" s="10">
        <v>1.2</v>
      </c>
      <c r="CI122" s="10">
        <v>0.6</v>
      </c>
      <c r="CJ122" s="10">
        <v>0</v>
      </c>
      <c r="CK122" s="10">
        <v>0</v>
      </c>
      <c r="CL122" s="10">
        <v>0</v>
      </c>
      <c r="CM122" s="10">
        <v>81.5</v>
      </c>
      <c r="CN122" s="10">
        <v>79.599999999999994</v>
      </c>
      <c r="CO122" s="10">
        <v>1.3</v>
      </c>
      <c r="CP122" s="10">
        <v>0.4</v>
      </c>
      <c r="CQ122" s="10">
        <v>0.1</v>
      </c>
      <c r="CR122" s="10">
        <v>0</v>
      </c>
      <c r="CS122" s="10">
        <v>0</v>
      </c>
      <c r="CT122" s="10">
        <v>0</v>
      </c>
      <c r="CU122" s="10">
        <v>0</v>
      </c>
      <c r="CV122" s="10">
        <v>18.5</v>
      </c>
      <c r="CW122" s="10">
        <v>18.5</v>
      </c>
      <c r="CX122" s="10">
        <v>0.1</v>
      </c>
      <c r="CY122" s="10">
        <v>93.8</v>
      </c>
      <c r="CZ122" s="10">
        <v>2.2000000000000002</v>
      </c>
      <c r="DA122" s="10">
        <v>4</v>
      </c>
      <c r="DB122" s="10">
        <v>90</v>
      </c>
      <c r="DC122" s="10">
        <v>8</v>
      </c>
      <c r="DD122" s="10">
        <v>2.1</v>
      </c>
      <c r="DE122" s="10">
        <v>1.8</v>
      </c>
      <c r="DF122" s="10">
        <v>0.4</v>
      </c>
      <c r="DG122" s="10">
        <v>0.1</v>
      </c>
      <c r="DH122" s="10">
        <v>0</v>
      </c>
      <c r="DI122" s="10">
        <v>23.2</v>
      </c>
      <c r="DJ122" s="10">
        <v>72.7</v>
      </c>
      <c r="DK122" s="10">
        <v>0.1</v>
      </c>
      <c r="DL122" s="10">
        <v>1.3</v>
      </c>
      <c r="DM122" s="10">
        <v>0</v>
      </c>
      <c r="DN122" s="10">
        <v>0.4</v>
      </c>
      <c r="DO122" s="10">
        <v>100</v>
      </c>
      <c r="DP122" s="10">
        <v>99.3</v>
      </c>
      <c r="DQ122" s="10">
        <v>91.3</v>
      </c>
      <c r="DR122" s="10">
        <v>8</v>
      </c>
      <c r="DS122" s="10">
        <v>0.3</v>
      </c>
      <c r="DT122" s="10">
        <v>0.2</v>
      </c>
      <c r="DU122" s="10">
        <v>0.1</v>
      </c>
      <c r="DV122" s="10">
        <v>0.4</v>
      </c>
      <c r="DW122" s="10">
        <v>66.8</v>
      </c>
      <c r="DX122" s="10">
        <v>33.200000000000003</v>
      </c>
      <c r="DY122" s="10">
        <v>95.2</v>
      </c>
      <c r="DZ122" s="10">
        <v>16.2</v>
      </c>
      <c r="EA122" s="10">
        <v>18.899999999999999</v>
      </c>
      <c r="EB122" s="10">
        <v>14.2</v>
      </c>
      <c r="EC122" s="10">
        <v>64.7</v>
      </c>
      <c r="ED122" s="10">
        <v>11.5</v>
      </c>
      <c r="EE122" s="10">
        <v>26.3</v>
      </c>
      <c r="EF122" s="10">
        <v>48.1</v>
      </c>
      <c r="EG122" s="10">
        <v>13.7</v>
      </c>
      <c r="EH122" s="10">
        <v>25.9</v>
      </c>
      <c r="EI122" s="10">
        <v>1.3</v>
      </c>
      <c r="EJ122">
        <v>89</v>
      </c>
      <c r="EK122">
        <v>10</v>
      </c>
      <c r="EL122">
        <v>0.1</v>
      </c>
      <c r="EM122">
        <v>0.1</v>
      </c>
      <c r="EN122">
        <v>0</v>
      </c>
      <c r="EO122">
        <v>0.9</v>
      </c>
    </row>
    <row r="123" spans="1:145">
      <c r="A123" s="10">
        <v>29</v>
      </c>
      <c r="B123" s="10" t="s">
        <v>637</v>
      </c>
      <c r="C123" s="11" t="s">
        <v>87</v>
      </c>
      <c r="D123" s="10" t="s">
        <v>638</v>
      </c>
      <c r="E123" s="11" t="s">
        <v>88</v>
      </c>
      <c r="F123" s="12" t="s">
        <v>639</v>
      </c>
      <c r="G123" s="11" t="s">
        <v>89</v>
      </c>
      <c r="H123" s="11" t="s">
        <v>319</v>
      </c>
      <c r="I123" s="10" t="s">
        <v>754</v>
      </c>
      <c r="J123" s="10" t="s">
        <v>92</v>
      </c>
      <c r="K123" s="10">
        <v>100</v>
      </c>
      <c r="L123" s="10">
        <v>71.2</v>
      </c>
      <c r="M123" s="10">
        <v>25.8</v>
      </c>
      <c r="N123" s="10">
        <v>3</v>
      </c>
      <c r="O123" s="10">
        <v>99.3</v>
      </c>
      <c r="P123" s="10">
        <v>70.7</v>
      </c>
      <c r="Q123" s="10">
        <v>25.6</v>
      </c>
      <c r="R123" s="10">
        <v>3</v>
      </c>
      <c r="S123" s="10">
        <v>0.7</v>
      </c>
      <c r="T123" s="10">
        <v>0.5</v>
      </c>
      <c r="U123" s="10">
        <v>0.2</v>
      </c>
      <c r="V123" s="10">
        <v>0</v>
      </c>
      <c r="W123" s="10">
        <v>0.3</v>
      </c>
      <c r="X123" s="10">
        <v>0.4</v>
      </c>
      <c r="Y123" s="10">
        <v>1.6</v>
      </c>
      <c r="Z123" s="10">
        <v>1.6</v>
      </c>
      <c r="AA123" s="10">
        <v>0.2</v>
      </c>
      <c r="AB123" s="10">
        <v>2.1</v>
      </c>
      <c r="AC123" s="10">
        <v>27.6</v>
      </c>
      <c r="AD123" s="10">
        <v>66.099999999999994</v>
      </c>
      <c r="AE123" s="10">
        <v>0.1</v>
      </c>
      <c r="AF123" s="10">
        <v>0.2</v>
      </c>
      <c r="AG123" s="10">
        <v>0</v>
      </c>
      <c r="AH123" s="10">
        <v>3.7</v>
      </c>
      <c r="AI123" s="10">
        <v>0</v>
      </c>
      <c r="AJ123" s="10">
        <v>4.0999999999999996</v>
      </c>
      <c r="AK123" s="10">
        <v>5.5</v>
      </c>
      <c r="AL123" s="10">
        <v>15.5</v>
      </c>
      <c r="AM123" s="10">
        <v>55.9</v>
      </c>
      <c r="AN123" s="10">
        <v>14.8</v>
      </c>
      <c r="AO123" s="10">
        <v>0.2</v>
      </c>
      <c r="AP123" s="10">
        <v>8.3000000000000007</v>
      </c>
      <c r="AQ123" s="10">
        <v>0.1</v>
      </c>
      <c r="AR123" s="10">
        <v>0.2</v>
      </c>
      <c r="AS123" s="10">
        <v>0.8</v>
      </c>
      <c r="AT123" s="10">
        <v>50.6</v>
      </c>
      <c r="AU123" s="10">
        <v>39.299999999999997</v>
      </c>
      <c r="AV123" s="10">
        <v>0.7</v>
      </c>
      <c r="AW123" s="10">
        <v>9.1999999999999993</v>
      </c>
      <c r="AX123" s="10">
        <v>29.8</v>
      </c>
      <c r="AY123" s="10">
        <v>34.700000000000003</v>
      </c>
      <c r="AZ123" s="10">
        <v>20.3</v>
      </c>
      <c r="BA123" s="10">
        <v>4.3</v>
      </c>
      <c r="BB123" s="10">
        <v>1</v>
      </c>
      <c r="BC123" s="10">
        <v>0.7</v>
      </c>
      <c r="BD123" s="10">
        <v>3.3</v>
      </c>
      <c r="BE123" s="10">
        <v>10.1</v>
      </c>
      <c r="BF123" s="10">
        <v>16.7</v>
      </c>
      <c r="BG123" s="10">
        <v>29.4</v>
      </c>
      <c r="BH123" s="10">
        <v>19.600000000000001</v>
      </c>
      <c r="BI123" s="10">
        <v>18.100000000000001</v>
      </c>
      <c r="BJ123" s="10">
        <v>2.8</v>
      </c>
      <c r="BK123" s="10">
        <v>47.9</v>
      </c>
      <c r="BL123" s="10">
        <v>47.5</v>
      </c>
      <c r="BM123" s="10">
        <v>4.5999999999999996</v>
      </c>
      <c r="BN123" s="10">
        <v>14.1</v>
      </c>
      <c r="BO123" s="10">
        <v>77.900000000000006</v>
      </c>
      <c r="BP123" s="10">
        <v>6.5</v>
      </c>
      <c r="BQ123" s="10">
        <v>1.1000000000000001</v>
      </c>
      <c r="BR123" s="10">
        <v>0.3</v>
      </c>
      <c r="BS123" s="10">
        <v>0.1</v>
      </c>
      <c r="BT123" s="10">
        <v>96.5</v>
      </c>
      <c r="BU123" s="10">
        <v>1.4</v>
      </c>
      <c r="BV123" s="10">
        <v>0.3</v>
      </c>
      <c r="BW123" s="10">
        <v>0.1</v>
      </c>
      <c r="BX123" s="10">
        <v>0.1</v>
      </c>
      <c r="BY123" s="10">
        <v>1.5</v>
      </c>
      <c r="BZ123" s="10">
        <v>0.1</v>
      </c>
      <c r="CA123" s="10">
        <v>0.1</v>
      </c>
      <c r="CB123" s="10">
        <v>0.1</v>
      </c>
      <c r="CC123" s="10">
        <v>0.1</v>
      </c>
      <c r="CD123" s="10">
        <v>74.400000000000006</v>
      </c>
      <c r="CE123" s="10">
        <v>20.3</v>
      </c>
      <c r="CF123" s="10">
        <v>5.3</v>
      </c>
      <c r="CG123" s="10">
        <v>98.5</v>
      </c>
      <c r="CH123" s="10">
        <v>1.3</v>
      </c>
      <c r="CI123" s="10">
        <v>0.1</v>
      </c>
      <c r="CJ123" s="10">
        <v>0</v>
      </c>
      <c r="CK123" s="10">
        <v>0</v>
      </c>
      <c r="CL123" s="10">
        <v>0.1</v>
      </c>
      <c r="CM123" s="10">
        <v>82.4</v>
      </c>
      <c r="CN123" s="10">
        <v>79.400000000000006</v>
      </c>
      <c r="CO123" s="10">
        <v>2.2000000000000002</v>
      </c>
      <c r="CP123" s="10">
        <v>0.3</v>
      </c>
      <c r="CQ123" s="10">
        <v>0.2</v>
      </c>
      <c r="CR123" s="10">
        <v>0</v>
      </c>
      <c r="CS123" s="10">
        <v>0.1</v>
      </c>
      <c r="CT123" s="10">
        <v>0</v>
      </c>
      <c r="CU123" s="10">
        <v>0</v>
      </c>
      <c r="CV123" s="10">
        <v>17.600000000000001</v>
      </c>
      <c r="CW123" s="10">
        <v>17.5</v>
      </c>
      <c r="CX123" s="10">
        <v>0.1</v>
      </c>
      <c r="CY123" s="10">
        <v>92.3</v>
      </c>
      <c r="CZ123" s="10">
        <v>2.5</v>
      </c>
      <c r="DA123" s="10">
        <v>5.2</v>
      </c>
      <c r="DB123" s="10">
        <v>89.3</v>
      </c>
      <c r="DC123" s="10">
        <v>6.6</v>
      </c>
      <c r="DD123" s="10">
        <v>4.0999999999999996</v>
      </c>
      <c r="DE123" s="10">
        <v>3.6</v>
      </c>
      <c r="DF123" s="10">
        <v>0.2</v>
      </c>
      <c r="DG123" s="10">
        <v>0</v>
      </c>
      <c r="DH123" s="10">
        <v>0</v>
      </c>
      <c r="DI123" s="10">
        <v>21.1</v>
      </c>
      <c r="DJ123" s="10">
        <v>74.099999999999994</v>
      </c>
      <c r="DK123" s="10">
        <v>0.1</v>
      </c>
      <c r="DL123" s="10">
        <v>0.4</v>
      </c>
      <c r="DM123" s="10">
        <v>0</v>
      </c>
      <c r="DN123" s="10">
        <v>0.4</v>
      </c>
      <c r="DO123" s="10">
        <v>100</v>
      </c>
      <c r="DP123" s="10">
        <v>98.2</v>
      </c>
      <c r="DQ123" s="10">
        <v>83.2</v>
      </c>
      <c r="DR123" s="10">
        <v>14.9</v>
      </c>
      <c r="DS123" s="10">
        <v>1.5</v>
      </c>
      <c r="DT123" s="10">
        <v>0.2</v>
      </c>
      <c r="DU123" s="10">
        <v>1.2</v>
      </c>
      <c r="DV123" s="10">
        <v>0.4</v>
      </c>
      <c r="DW123" s="10">
        <v>62.8</v>
      </c>
      <c r="DX123" s="10">
        <v>39.799999999999997</v>
      </c>
      <c r="DY123" s="10">
        <v>87.9</v>
      </c>
      <c r="DZ123" s="10">
        <v>13</v>
      </c>
      <c r="EA123" s="10">
        <v>14.3</v>
      </c>
      <c r="EB123" s="10">
        <v>7.8</v>
      </c>
      <c r="EC123" s="10">
        <v>73.099999999999994</v>
      </c>
      <c r="ED123" s="10">
        <v>10.3</v>
      </c>
      <c r="EE123" s="10">
        <v>24.1</v>
      </c>
      <c r="EF123" s="10">
        <v>46.2</v>
      </c>
      <c r="EG123" s="10">
        <v>10</v>
      </c>
      <c r="EH123" s="10">
        <v>19.5</v>
      </c>
      <c r="EI123" s="10">
        <v>2.9</v>
      </c>
      <c r="EJ123">
        <v>95.2</v>
      </c>
      <c r="EK123">
        <v>4.5</v>
      </c>
      <c r="EL123">
        <v>0.1</v>
      </c>
      <c r="EM123">
        <v>0</v>
      </c>
      <c r="EN123">
        <v>0.1</v>
      </c>
      <c r="EO123">
        <v>0.2</v>
      </c>
    </row>
    <row r="124" spans="1:145">
      <c r="A124" s="10">
        <v>29</v>
      </c>
      <c r="B124" s="10" t="s">
        <v>637</v>
      </c>
      <c r="C124" s="11" t="s">
        <v>87</v>
      </c>
      <c r="D124" s="10" t="s">
        <v>638</v>
      </c>
      <c r="E124" s="11" t="s">
        <v>88</v>
      </c>
      <c r="F124" s="12" t="s">
        <v>639</v>
      </c>
      <c r="G124" s="11" t="s">
        <v>89</v>
      </c>
      <c r="H124" s="11" t="s">
        <v>321</v>
      </c>
      <c r="I124" s="10" t="s">
        <v>755</v>
      </c>
      <c r="J124" s="10" t="s">
        <v>92</v>
      </c>
      <c r="K124" s="10">
        <v>100</v>
      </c>
      <c r="L124" s="10">
        <v>74.099999999999994</v>
      </c>
      <c r="M124" s="10">
        <v>24.4</v>
      </c>
      <c r="N124" s="10">
        <v>1.5</v>
      </c>
      <c r="O124" s="10">
        <v>99.4</v>
      </c>
      <c r="P124" s="10">
        <v>73.7</v>
      </c>
      <c r="Q124" s="10">
        <v>24.3</v>
      </c>
      <c r="R124" s="10">
        <v>1.4</v>
      </c>
      <c r="S124" s="10">
        <v>0.6</v>
      </c>
      <c r="T124" s="10">
        <v>0.3</v>
      </c>
      <c r="U124" s="10">
        <v>0.2</v>
      </c>
      <c r="V124" s="10">
        <v>0</v>
      </c>
      <c r="W124" s="10">
        <v>0.4</v>
      </c>
      <c r="X124" s="10">
        <v>0.5</v>
      </c>
      <c r="Y124" s="10">
        <v>2</v>
      </c>
      <c r="Z124" s="10">
        <v>0.2</v>
      </c>
      <c r="AA124" s="10">
        <v>1.3</v>
      </c>
      <c r="AB124" s="10">
        <v>4.7</v>
      </c>
      <c r="AC124" s="10">
        <v>30.8</v>
      </c>
      <c r="AD124" s="10">
        <v>60.1</v>
      </c>
      <c r="AE124" s="10">
        <v>0</v>
      </c>
      <c r="AF124" s="10">
        <v>0.3</v>
      </c>
      <c r="AG124" s="10">
        <v>0.2</v>
      </c>
      <c r="AH124" s="10">
        <v>5.7</v>
      </c>
      <c r="AI124" s="10">
        <v>0.2</v>
      </c>
      <c r="AJ124" s="10">
        <v>7.3</v>
      </c>
      <c r="AK124" s="10">
        <v>13.8</v>
      </c>
      <c r="AL124" s="10">
        <v>3</v>
      </c>
      <c r="AM124" s="10">
        <v>31.3</v>
      </c>
      <c r="AN124" s="10">
        <v>38</v>
      </c>
      <c r="AO124" s="10">
        <v>0.2</v>
      </c>
      <c r="AP124" s="10">
        <v>2.1</v>
      </c>
      <c r="AQ124" s="10">
        <v>0.1</v>
      </c>
      <c r="AR124" s="10">
        <v>0.5</v>
      </c>
      <c r="AS124" s="10">
        <v>0.8</v>
      </c>
      <c r="AT124" s="10">
        <v>58.5</v>
      </c>
      <c r="AU124" s="10">
        <v>37.6</v>
      </c>
      <c r="AV124" s="10">
        <v>0.4</v>
      </c>
      <c r="AW124" s="10">
        <v>9.6</v>
      </c>
      <c r="AX124" s="10">
        <v>43.1</v>
      </c>
      <c r="AY124" s="10">
        <v>32.9</v>
      </c>
      <c r="AZ124" s="10">
        <v>12.3</v>
      </c>
      <c r="BA124" s="10">
        <v>1.6</v>
      </c>
      <c r="BB124" s="10">
        <v>0.3</v>
      </c>
      <c r="BC124" s="10">
        <v>0.3</v>
      </c>
      <c r="BD124" s="10">
        <v>3.6</v>
      </c>
      <c r="BE124" s="10">
        <v>8.5</v>
      </c>
      <c r="BF124" s="10">
        <v>14.7</v>
      </c>
      <c r="BG124" s="10">
        <v>27.4</v>
      </c>
      <c r="BH124" s="10">
        <v>21.3</v>
      </c>
      <c r="BI124" s="10">
        <v>20.8</v>
      </c>
      <c r="BJ124" s="10">
        <v>3.8</v>
      </c>
      <c r="BK124" s="10">
        <v>38.5</v>
      </c>
      <c r="BL124" s="10">
        <v>58.2</v>
      </c>
      <c r="BM124" s="10">
        <v>3.3</v>
      </c>
      <c r="BN124" s="10">
        <v>14.2</v>
      </c>
      <c r="BO124" s="10">
        <v>77.3</v>
      </c>
      <c r="BP124" s="10">
        <v>7</v>
      </c>
      <c r="BQ124" s="10">
        <v>1.2</v>
      </c>
      <c r="BR124" s="10">
        <v>0.2</v>
      </c>
      <c r="BS124" s="10">
        <v>0.1</v>
      </c>
      <c r="BT124" s="10">
        <v>91</v>
      </c>
      <c r="BU124" s="10">
        <v>4.5</v>
      </c>
      <c r="BV124" s="10">
        <v>0.3</v>
      </c>
      <c r="BW124" s="10">
        <v>0.1</v>
      </c>
      <c r="BX124" s="10">
        <v>0.4</v>
      </c>
      <c r="BY124" s="10">
        <v>2.6</v>
      </c>
      <c r="BZ124" s="10">
        <v>0.1</v>
      </c>
      <c r="CA124" s="10">
        <v>0</v>
      </c>
      <c r="CB124" s="10">
        <v>0</v>
      </c>
      <c r="CC124" s="10">
        <v>0.9</v>
      </c>
      <c r="CD124" s="10">
        <v>76.3</v>
      </c>
      <c r="CE124" s="10">
        <v>15.8</v>
      </c>
      <c r="CF124" s="10">
        <v>7.9</v>
      </c>
      <c r="CG124" s="10">
        <v>98.6</v>
      </c>
      <c r="CH124" s="10">
        <v>1.1000000000000001</v>
      </c>
      <c r="CI124" s="10">
        <v>0.1</v>
      </c>
      <c r="CJ124" s="10">
        <v>0.1</v>
      </c>
      <c r="CK124" s="10">
        <v>0</v>
      </c>
      <c r="CL124" s="10">
        <v>0.1</v>
      </c>
      <c r="CM124" s="10">
        <v>92.4</v>
      </c>
      <c r="CN124" s="10">
        <v>88.5</v>
      </c>
      <c r="CO124" s="10">
        <v>2</v>
      </c>
      <c r="CP124" s="10">
        <v>1.4</v>
      </c>
      <c r="CQ124" s="10">
        <v>0.3</v>
      </c>
      <c r="CR124" s="10">
        <v>0</v>
      </c>
      <c r="CS124" s="10">
        <v>0</v>
      </c>
      <c r="CT124" s="10">
        <v>0</v>
      </c>
      <c r="CU124" s="10">
        <v>0.1</v>
      </c>
      <c r="CV124" s="10">
        <v>7.6</v>
      </c>
      <c r="CW124" s="10">
        <v>5.7</v>
      </c>
      <c r="CX124" s="10">
        <v>1.9</v>
      </c>
      <c r="CY124" s="10">
        <v>96.3</v>
      </c>
      <c r="CZ124" s="10">
        <v>2.8</v>
      </c>
      <c r="DA124" s="10">
        <v>0.9</v>
      </c>
      <c r="DB124" s="10">
        <v>91.8</v>
      </c>
      <c r="DC124" s="10">
        <v>6</v>
      </c>
      <c r="DD124" s="10">
        <v>2.2000000000000002</v>
      </c>
      <c r="DE124" s="10">
        <v>3.2</v>
      </c>
      <c r="DF124" s="10">
        <v>0.5</v>
      </c>
      <c r="DG124" s="10">
        <v>0.1</v>
      </c>
      <c r="DH124" s="10">
        <v>0</v>
      </c>
      <c r="DI124" s="10">
        <v>31.3</v>
      </c>
      <c r="DJ124" s="10">
        <v>63.9</v>
      </c>
      <c r="DK124" s="10">
        <v>0.1</v>
      </c>
      <c r="DL124" s="10">
        <v>0.1</v>
      </c>
      <c r="DM124" s="10">
        <v>0.1</v>
      </c>
      <c r="DN124" s="10">
        <v>0.7</v>
      </c>
      <c r="DO124" s="10">
        <v>100</v>
      </c>
      <c r="DP124" s="10">
        <v>99</v>
      </c>
      <c r="DQ124" s="10">
        <v>94.7</v>
      </c>
      <c r="DR124" s="10">
        <v>4.3</v>
      </c>
      <c r="DS124" s="10">
        <v>0.3</v>
      </c>
      <c r="DT124" s="10">
        <v>0.1</v>
      </c>
      <c r="DU124" s="10">
        <v>0.2</v>
      </c>
      <c r="DV124" s="10">
        <v>0.7</v>
      </c>
      <c r="DW124" s="10">
        <v>45.1</v>
      </c>
      <c r="DX124" s="10">
        <v>22.5</v>
      </c>
      <c r="DY124" s="10">
        <v>84.7</v>
      </c>
      <c r="DZ124" s="10">
        <v>4.9000000000000004</v>
      </c>
      <c r="EA124" s="10">
        <v>13</v>
      </c>
      <c r="EB124" s="10">
        <v>9.3000000000000007</v>
      </c>
      <c r="EC124" s="10">
        <v>72</v>
      </c>
      <c r="ED124" s="10">
        <v>3.8</v>
      </c>
      <c r="EE124" s="10">
        <v>24</v>
      </c>
      <c r="EF124" s="10">
        <v>33.9</v>
      </c>
      <c r="EG124" s="10">
        <v>3.8</v>
      </c>
      <c r="EH124" s="10">
        <v>8.1</v>
      </c>
      <c r="EI124" s="10">
        <v>3</v>
      </c>
      <c r="EJ124">
        <v>92.6</v>
      </c>
      <c r="EK124">
        <v>6.8</v>
      </c>
      <c r="EL124">
        <v>0.3</v>
      </c>
      <c r="EM124">
        <v>0.1</v>
      </c>
      <c r="EN124">
        <v>0.2</v>
      </c>
      <c r="EO124">
        <v>0.3</v>
      </c>
    </row>
    <row r="125" spans="1:145">
      <c r="A125" s="10">
        <v>29</v>
      </c>
      <c r="B125" s="10" t="s">
        <v>637</v>
      </c>
      <c r="C125" s="11" t="s">
        <v>87</v>
      </c>
      <c r="D125" s="10" t="s">
        <v>638</v>
      </c>
      <c r="E125" s="11" t="s">
        <v>88</v>
      </c>
      <c r="F125" s="12" t="s">
        <v>639</v>
      </c>
      <c r="G125" s="11" t="s">
        <v>89</v>
      </c>
      <c r="H125" s="11" t="s">
        <v>323</v>
      </c>
      <c r="I125" s="10" t="s">
        <v>756</v>
      </c>
      <c r="J125" s="10" t="s">
        <v>92</v>
      </c>
      <c r="K125" s="10">
        <v>100</v>
      </c>
      <c r="L125" s="10">
        <v>71.7</v>
      </c>
      <c r="M125" s="10">
        <v>24.6</v>
      </c>
      <c r="N125" s="10">
        <v>3.8</v>
      </c>
      <c r="O125" s="10">
        <v>99</v>
      </c>
      <c r="P125" s="10">
        <v>70.900000000000006</v>
      </c>
      <c r="Q125" s="10">
        <v>24.3</v>
      </c>
      <c r="R125" s="10">
        <v>3.8</v>
      </c>
      <c r="S125" s="10">
        <v>1</v>
      </c>
      <c r="T125" s="10">
        <v>0.7</v>
      </c>
      <c r="U125" s="10">
        <v>0.3</v>
      </c>
      <c r="V125" s="10">
        <v>0</v>
      </c>
      <c r="W125" s="10">
        <v>0.7</v>
      </c>
      <c r="X125" s="10">
        <v>0.2</v>
      </c>
      <c r="Y125" s="10">
        <v>1.2</v>
      </c>
      <c r="Z125" s="10">
        <v>0.5</v>
      </c>
      <c r="AA125" s="10">
        <v>0.5</v>
      </c>
      <c r="AB125" s="10">
        <v>3.1</v>
      </c>
      <c r="AC125" s="10">
        <v>13.9</v>
      </c>
      <c r="AD125" s="10">
        <v>79.599999999999994</v>
      </c>
      <c r="AE125" s="10">
        <v>0.2</v>
      </c>
      <c r="AF125" s="10">
        <v>0.2</v>
      </c>
      <c r="AG125" s="10">
        <v>0</v>
      </c>
      <c r="AH125" s="10">
        <v>6.1</v>
      </c>
      <c r="AI125" s="10">
        <v>0.2</v>
      </c>
      <c r="AJ125" s="10">
        <v>9.6999999999999993</v>
      </c>
      <c r="AK125" s="10">
        <v>13.6</v>
      </c>
      <c r="AL125" s="10">
        <v>1</v>
      </c>
      <c r="AM125" s="10">
        <v>30.3</v>
      </c>
      <c r="AN125" s="10">
        <v>38.799999999999997</v>
      </c>
      <c r="AO125" s="10">
        <v>0.1</v>
      </c>
      <c r="AP125" s="10">
        <v>0.7</v>
      </c>
      <c r="AQ125" s="10">
        <v>0</v>
      </c>
      <c r="AR125" s="10">
        <v>0.1</v>
      </c>
      <c r="AS125" s="10">
        <v>0.8</v>
      </c>
      <c r="AT125" s="10">
        <v>36</v>
      </c>
      <c r="AU125" s="10">
        <v>60.7</v>
      </c>
      <c r="AV125" s="10">
        <v>1.6</v>
      </c>
      <c r="AW125" s="10">
        <v>3.1</v>
      </c>
      <c r="AX125" s="10">
        <v>35</v>
      </c>
      <c r="AY125" s="10">
        <v>30.4</v>
      </c>
      <c r="AZ125" s="10">
        <v>20</v>
      </c>
      <c r="BA125" s="10">
        <v>7.2</v>
      </c>
      <c r="BB125" s="10">
        <v>2.2000000000000002</v>
      </c>
      <c r="BC125" s="10">
        <v>2.1</v>
      </c>
      <c r="BD125" s="10">
        <v>4</v>
      </c>
      <c r="BE125" s="10">
        <v>10.9</v>
      </c>
      <c r="BF125" s="10">
        <v>17.5</v>
      </c>
      <c r="BG125" s="10">
        <v>29.4</v>
      </c>
      <c r="BH125" s="10">
        <v>17.600000000000001</v>
      </c>
      <c r="BI125" s="10">
        <v>16.600000000000001</v>
      </c>
      <c r="BJ125" s="10">
        <v>4</v>
      </c>
      <c r="BK125" s="10">
        <v>46</v>
      </c>
      <c r="BL125" s="10">
        <v>50.6</v>
      </c>
      <c r="BM125" s="10">
        <v>3.4</v>
      </c>
      <c r="BN125" s="10">
        <v>13.9</v>
      </c>
      <c r="BO125" s="10">
        <v>73.099999999999994</v>
      </c>
      <c r="BP125" s="10">
        <v>10.5</v>
      </c>
      <c r="BQ125" s="10">
        <v>1.9</v>
      </c>
      <c r="BR125" s="10">
        <v>0.4</v>
      </c>
      <c r="BS125" s="10">
        <v>0.1</v>
      </c>
      <c r="BT125" s="10">
        <v>96.8</v>
      </c>
      <c r="BU125" s="10">
        <v>1.7</v>
      </c>
      <c r="BV125" s="10">
        <v>0.3</v>
      </c>
      <c r="BW125" s="10">
        <v>0.1</v>
      </c>
      <c r="BX125" s="10">
        <v>0.1</v>
      </c>
      <c r="BY125" s="10">
        <v>0.6</v>
      </c>
      <c r="BZ125" s="10">
        <v>0</v>
      </c>
      <c r="CA125" s="10">
        <v>0.1</v>
      </c>
      <c r="CB125" s="10">
        <v>0.2</v>
      </c>
      <c r="CC125" s="10">
        <v>0.1</v>
      </c>
      <c r="CD125" s="10">
        <v>89.6</v>
      </c>
      <c r="CE125" s="10">
        <v>8.8000000000000007</v>
      </c>
      <c r="CF125" s="10">
        <v>1.6</v>
      </c>
      <c r="CG125" s="10">
        <v>98.2</v>
      </c>
      <c r="CH125" s="10">
        <v>1.4</v>
      </c>
      <c r="CI125" s="10">
        <v>0.1</v>
      </c>
      <c r="CJ125" s="10">
        <v>0.1</v>
      </c>
      <c r="CK125" s="10">
        <v>0.1</v>
      </c>
      <c r="CL125" s="10">
        <v>0.1</v>
      </c>
      <c r="CM125" s="10">
        <v>98.6</v>
      </c>
      <c r="CN125" s="10">
        <v>93.9</v>
      </c>
      <c r="CO125" s="10">
        <v>0.8</v>
      </c>
      <c r="CP125" s="10">
        <v>3.7</v>
      </c>
      <c r="CQ125" s="10">
        <v>0.2</v>
      </c>
      <c r="CR125" s="10">
        <v>0</v>
      </c>
      <c r="CS125" s="10">
        <v>0</v>
      </c>
      <c r="CT125" s="10">
        <v>0</v>
      </c>
      <c r="CU125" s="10">
        <v>0</v>
      </c>
      <c r="CV125" s="10">
        <v>1.4</v>
      </c>
      <c r="CW125" s="10">
        <v>1.1000000000000001</v>
      </c>
      <c r="CX125" s="10">
        <v>0.3</v>
      </c>
      <c r="CY125" s="10">
        <v>97.9</v>
      </c>
      <c r="CZ125" s="10">
        <v>1.4</v>
      </c>
      <c r="DA125" s="10">
        <v>0.8</v>
      </c>
      <c r="DB125" s="10">
        <v>98.3</v>
      </c>
      <c r="DC125" s="10">
        <v>0.6</v>
      </c>
      <c r="DD125" s="10">
        <v>1.1000000000000001</v>
      </c>
      <c r="DE125" s="10">
        <v>5.0999999999999996</v>
      </c>
      <c r="DF125" s="10">
        <v>0.4</v>
      </c>
      <c r="DG125" s="10">
        <v>0</v>
      </c>
      <c r="DH125" s="10">
        <v>0</v>
      </c>
      <c r="DI125" s="10">
        <v>13.8</v>
      </c>
      <c r="DJ125" s="10">
        <v>77.400000000000006</v>
      </c>
      <c r="DK125" s="10">
        <v>0.2</v>
      </c>
      <c r="DL125" s="10">
        <v>2.7</v>
      </c>
      <c r="DM125" s="10">
        <v>0.1</v>
      </c>
      <c r="DN125" s="10">
        <v>0.3</v>
      </c>
      <c r="DO125" s="10">
        <v>100</v>
      </c>
      <c r="DP125" s="10">
        <v>99.2</v>
      </c>
      <c r="DQ125" s="10">
        <v>96.7</v>
      </c>
      <c r="DR125" s="10">
        <v>2.4</v>
      </c>
      <c r="DS125" s="10">
        <v>0.6</v>
      </c>
      <c r="DT125" s="10">
        <v>0.3</v>
      </c>
      <c r="DU125" s="10">
        <v>0.3</v>
      </c>
      <c r="DV125" s="10">
        <v>0.3</v>
      </c>
      <c r="DW125" s="10">
        <v>70.400000000000006</v>
      </c>
      <c r="DX125" s="10">
        <v>49.3</v>
      </c>
      <c r="DY125" s="10">
        <v>91.9</v>
      </c>
      <c r="DZ125" s="10">
        <v>24.2</v>
      </c>
      <c r="EA125" s="10">
        <v>17.600000000000001</v>
      </c>
      <c r="EB125" s="10">
        <v>15.7</v>
      </c>
      <c r="EC125" s="10">
        <v>58.6</v>
      </c>
      <c r="ED125" s="10">
        <v>20.3</v>
      </c>
      <c r="EE125" s="10">
        <v>28.9</v>
      </c>
      <c r="EF125" s="10">
        <v>49.7</v>
      </c>
      <c r="EG125" s="10">
        <v>25</v>
      </c>
      <c r="EH125" s="10">
        <v>30.6</v>
      </c>
      <c r="EI125" s="10">
        <v>0.9</v>
      </c>
      <c r="EJ125">
        <v>92.5</v>
      </c>
      <c r="EK125">
        <v>7</v>
      </c>
      <c r="EL125">
        <v>0.2</v>
      </c>
      <c r="EM125">
        <v>0.1</v>
      </c>
      <c r="EN125">
        <v>0.1</v>
      </c>
      <c r="EO125">
        <v>0.3</v>
      </c>
    </row>
    <row r="126" spans="1:145">
      <c r="A126" s="10">
        <v>29</v>
      </c>
      <c r="B126" s="10" t="s">
        <v>637</v>
      </c>
      <c r="C126" s="11" t="s">
        <v>87</v>
      </c>
      <c r="D126" s="10" t="s">
        <v>638</v>
      </c>
      <c r="E126" s="11" t="s">
        <v>88</v>
      </c>
      <c r="F126" s="12" t="s">
        <v>639</v>
      </c>
      <c r="G126" s="11" t="s">
        <v>89</v>
      </c>
      <c r="H126" s="11" t="s">
        <v>325</v>
      </c>
      <c r="I126" s="10" t="s">
        <v>757</v>
      </c>
      <c r="J126" s="10" t="s">
        <v>92</v>
      </c>
      <c r="K126" s="10">
        <v>100</v>
      </c>
      <c r="L126" s="10">
        <v>64.900000000000006</v>
      </c>
      <c r="M126" s="10">
        <v>33.799999999999997</v>
      </c>
      <c r="N126" s="10">
        <v>1.3</v>
      </c>
      <c r="O126" s="10">
        <v>99.6</v>
      </c>
      <c r="P126" s="10">
        <v>64.599999999999994</v>
      </c>
      <c r="Q126" s="10">
        <v>33.700000000000003</v>
      </c>
      <c r="R126" s="10">
        <v>1.2</v>
      </c>
      <c r="S126" s="10">
        <v>0.4</v>
      </c>
      <c r="T126" s="10">
        <v>0.2</v>
      </c>
      <c r="U126" s="10">
        <v>0.1</v>
      </c>
      <c r="V126" s="10">
        <v>0.1</v>
      </c>
      <c r="W126" s="10">
        <v>1.8</v>
      </c>
      <c r="X126" s="10">
        <v>0.6</v>
      </c>
      <c r="Y126" s="10">
        <v>2.8</v>
      </c>
      <c r="Z126" s="10">
        <v>0.8</v>
      </c>
      <c r="AA126" s="10">
        <v>0.6</v>
      </c>
      <c r="AB126" s="10">
        <v>9.6999999999999993</v>
      </c>
      <c r="AC126" s="10">
        <v>33.6</v>
      </c>
      <c r="AD126" s="10">
        <v>50.1</v>
      </c>
      <c r="AE126" s="10">
        <v>0.1</v>
      </c>
      <c r="AF126" s="10">
        <v>0.3</v>
      </c>
      <c r="AG126" s="10">
        <v>0.2</v>
      </c>
      <c r="AH126" s="10">
        <v>5.3</v>
      </c>
      <c r="AI126" s="10">
        <v>0.4</v>
      </c>
      <c r="AJ126" s="10">
        <v>5.9</v>
      </c>
      <c r="AK126" s="10">
        <v>4.8</v>
      </c>
      <c r="AL126" s="10">
        <v>1</v>
      </c>
      <c r="AM126" s="10">
        <v>70.8</v>
      </c>
      <c r="AN126" s="10">
        <v>11.2</v>
      </c>
      <c r="AO126" s="10">
        <v>0.1</v>
      </c>
      <c r="AP126" s="10">
        <v>1.4</v>
      </c>
      <c r="AQ126" s="10">
        <v>0.2</v>
      </c>
      <c r="AR126" s="10">
        <v>0.5</v>
      </c>
      <c r="AS126" s="10">
        <v>0.5</v>
      </c>
      <c r="AT126" s="10">
        <v>76.8</v>
      </c>
      <c r="AU126" s="10">
        <v>20.399999999999999</v>
      </c>
      <c r="AV126" s="10">
        <v>0.2</v>
      </c>
      <c r="AW126" s="10">
        <v>19.8</v>
      </c>
      <c r="AX126" s="10">
        <v>48.8</v>
      </c>
      <c r="AY126" s="10">
        <v>18.3</v>
      </c>
      <c r="AZ126" s="10">
        <v>7.7</v>
      </c>
      <c r="BA126" s="10">
        <v>2.9</v>
      </c>
      <c r="BB126" s="10">
        <v>1.1000000000000001</v>
      </c>
      <c r="BC126" s="10">
        <v>1.4</v>
      </c>
      <c r="BD126" s="10">
        <v>2.1</v>
      </c>
      <c r="BE126" s="10">
        <v>7.2</v>
      </c>
      <c r="BF126" s="10">
        <v>13.4</v>
      </c>
      <c r="BG126" s="10">
        <v>24.1</v>
      </c>
      <c r="BH126" s="10">
        <v>22.5</v>
      </c>
      <c r="BI126" s="10">
        <v>25</v>
      </c>
      <c r="BJ126" s="10">
        <v>5.7</v>
      </c>
      <c r="BK126" s="10">
        <v>62.1</v>
      </c>
      <c r="BL126" s="10">
        <v>35.4</v>
      </c>
      <c r="BM126" s="10">
        <v>2.5</v>
      </c>
      <c r="BN126" s="10">
        <v>12.2</v>
      </c>
      <c r="BO126" s="10">
        <v>74.7</v>
      </c>
      <c r="BP126" s="10">
        <v>10.9</v>
      </c>
      <c r="BQ126" s="10">
        <v>1.7</v>
      </c>
      <c r="BR126" s="10">
        <v>0.3</v>
      </c>
      <c r="BS126" s="10">
        <v>0.2</v>
      </c>
      <c r="BT126" s="10">
        <v>85.3</v>
      </c>
      <c r="BU126" s="10">
        <v>11</v>
      </c>
      <c r="BV126" s="10">
        <v>0.3</v>
      </c>
      <c r="BW126" s="10">
        <v>0.1</v>
      </c>
      <c r="BX126" s="10">
        <v>0.1</v>
      </c>
      <c r="BY126" s="10">
        <v>2.8</v>
      </c>
      <c r="BZ126" s="10">
        <v>0</v>
      </c>
      <c r="CA126" s="10">
        <v>0</v>
      </c>
      <c r="CB126" s="10">
        <v>0.1</v>
      </c>
      <c r="CC126" s="10">
        <v>0.3</v>
      </c>
      <c r="CD126" s="10">
        <v>62.2</v>
      </c>
      <c r="CE126" s="10">
        <v>30.9</v>
      </c>
      <c r="CF126" s="10">
        <v>7</v>
      </c>
      <c r="CG126" s="10">
        <v>96.5</v>
      </c>
      <c r="CH126" s="10">
        <v>3.3</v>
      </c>
      <c r="CI126" s="10">
        <v>0.1</v>
      </c>
      <c r="CJ126" s="10">
        <v>0</v>
      </c>
      <c r="CK126" s="10">
        <v>0</v>
      </c>
      <c r="CL126" s="10">
        <v>0.1</v>
      </c>
      <c r="CM126" s="10">
        <v>66.8</v>
      </c>
      <c r="CN126" s="10">
        <v>59.8</v>
      </c>
      <c r="CO126" s="10">
        <v>2.2000000000000002</v>
      </c>
      <c r="CP126" s="10">
        <v>2.8</v>
      </c>
      <c r="CQ126" s="10">
        <v>1.3</v>
      </c>
      <c r="CR126" s="10">
        <v>0</v>
      </c>
      <c r="CS126" s="10">
        <v>0.3</v>
      </c>
      <c r="CT126" s="10">
        <v>0.2</v>
      </c>
      <c r="CU126" s="10">
        <v>0.1</v>
      </c>
      <c r="CV126" s="10">
        <v>33.200000000000003</v>
      </c>
      <c r="CW126" s="10">
        <v>29</v>
      </c>
      <c r="CX126" s="10">
        <v>4.2</v>
      </c>
      <c r="CY126" s="10">
        <v>75.2</v>
      </c>
      <c r="CZ126" s="10">
        <v>8.3000000000000007</v>
      </c>
      <c r="DA126" s="10">
        <v>16.5</v>
      </c>
      <c r="DB126" s="10">
        <v>82.9</v>
      </c>
      <c r="DC126" s="10">
        <v>11.3</v>
      </c>
      <c r="DD126" s="10">
        <v>5.8</v>
      </c>
      <c r="DE126" s="10">
        <v>9.1999999999999993</v>
      </c>
      <c r="DF126" s="10">
        <v>1.1000000000000001</v>
      </c>
      <c r="DG126" s="10">
        <v>0.1</v>
      </c>
      <c r="DH126" s="10">
        <v>0.1</v>
      </c>
      <c r="DI126" s="10">
        <v>46</v>
      </c>
      <c r="DJ126" s="10">
        <v>37.299999999999997</v>
      </c>
      <c r="DK126" s="10">
        <v>0.2</v>
      </c>
      <c r="DL126" s="10">
        <v>5.5</v>
      </c>
      <c r="DM126" s="10">
        <v>0</v>
      </c>
      <c r="DN126" s="10">
        <v>0.5</v>
      </c>
      <c r="DO126" s="10">
        <v>100</v>
      </c>
      <c r="DP126" s="10">
        <v>98.8</v>
      </c>
      <c r="DQ126" s="10">
        <v>77.900000000000006</v>
      </c>
      <c r="DR126" s="10">
        <v>20.9</v>
      </c>
      <c r="DS126" s="10">
        <v>0.7</v>
      </c>
      <c r="DT126" s="10">
        <v>0.5</v>
      </c>
      <c r="DU126" s="10">
        <v>0.2</v>
      </c>
      <c r="DV126" s="10">
        <v>0.5</v>
      </c>
      <c r="DW126" s="10">
        <v>37.299999999999997</v>
      </c>
      <c r="DX126" s="10">
        <v>19.2</v>
      </c>
      <c r="DY126" s="10">
        <v>82.2</v>
      </c>
      <c r="DZ126" s="10">
        <v>8.8000000000000007</v>
      </c>
      <c r="EA126" s="10">
        <v>16.2</v>
      </c>
      <c r="EB126" s="10">
        <v>7.1</v>
      </c>
      <c r="EC126" s="10">
        <v>74.900000000000006</v>
      </c>
      <c r="ED126" s="10">
        <v>6</v>
      </c>
      <c r="EE126" s="10">
        <v>11.4</v>
      </c>
      <c r="EF126" s="10">
        <v>26.5</v>
      </c>
      <c r="EG126" s="10">
        <v>8.8000000000000007</v>
      </c>
      <c r="EH126" s="10">
        <v>11.3</v>
      </c>
      <c r="EI126" s="10">
        <v>3</v>
      </c>
      <c r="EJ126">
        <v>92.2</v>
      </c>
      <c r="EK126">
        <v>6.6</v>
      </c>
      <c r="EL126">
        <v>1</v>
      </c>
      <c r="EM126">
        <v>0.9</v>
      </c>
      <c r="EN126">
        <v>0.1</v>
      </c>
      <c r="EO126">
        <v>0.2</v>
      </c>
    </row>
    <row r="127" spans="1:145">
      <c r="A127" s="10">
        <v>29</v>
      </c>
      <c r="B127" s="10" t="s">
        <v>637</v>
      </c>
      <c r="C127" s="11" t="s">
        <v>87</v>
      </c>
      <c r="D127" s="10" t="s">
        <v>638</v>
      </c>
      <c r="E127" s="11" t="s">
        <v>88</v>
      </c>
      <c r="F127" s="12" t="s">
        <v>639</v>
      </c>
      <c r="G127" s="11" t="s">
        <v>89</v>
      </c>
      <c r="H127" s="11" t="s">
        <v>327</v>
      </c>
      <c r="I127" s="10" t="s">
        <v>758</v>
      </c>
      <c r="J127" s="10" t="s">
        <v>92</v>
      </c>
      <c r="K127" s="10">
        <v>100</v>
      </c>
      <c r="L127" s="10">
        <v>80.099999999999994</v>
      </c>
      <c r="M127" s="10">
        <v>18.2</v>
      </c>
      <c r="N127" s="10">
        <v>1.8</v>
      </c>
      <c r="O127" s="10">
        <v>98.7</v>
      </c>
      <c r="P127" s="10">
        <v>79.400000000000006</v>
      </c>
      <c r="Q127" s="10">
        <v>17.600000000000001</v>
      </c>
      <c r="R127" s="10">
        <v>1.7</v>
      </c>
      <c r="S127" s="10">
        <v>1.3</v>
      </c>
      <c r="T127" s="10">
        <v>0.7</v>
      </c>
      <c r="U127" s="10">
        <v>0.6</v>
      </c>
      <c r="V127" s="10">
        <v>0.1</v>
      </c>
      <c r="W127" s="10">
        <v>1.8</v>
      </c>
      <c r="X127" s="10">
        <v>0.6</v>
      </c>
      <c r="Y127" s="10">
        <v>0.7</v>
      </c>
      <c r="Z127" s="10">
        <v>0.9</v>
      </c>
      <c r="AA127" s="10">
        <v>1.1000000000000001</v>
      </c>
      <c r="AB127" s="10">
        <v>2.9</v>
      </c>
      <c r="AC127" s="10">
        <v>7.8</v>
      </c>
      <c r="AD127" s="10">
        <v>84.1</v>
      </c>
      <c r="AE127" s="10">
        <v>0</v>
      </c>
      <c r="AF127" s="10">
        <v>0.4</v>
      </c>
      <c r="AG127" s="10">
        <v>0.1</v>
      </c>
      <c r="AH127" s="10">
        <v>2.7</v>
      </c>
      <c r="AI127" s="10">
        <v>0.5</v>
      </c>
      <c r="AJ127" s="10">
        <v>1.9</v>
      </c>
      <c r="AK127" s="10">
        <v>11.4</v>
      </c>
      <c r="AL127" s="10">
        <v>0.4</v>
      </c>
      <c r="AM127" s="10">
        <v>44.5</v>
      </c>
      <c r="AN127" s="10">
        <v>38</v>
      </c>
      <c r="AO127" s="10">
        <v>0.1</v>
      </c>
      <c r="AP127" s="10">
        <v>0.7</v>
      </c>
      <c r="AQ127" s="10">
        <v>0.3</v>
      </c>
      <c r="AR127" s="10">
        <v>1</v>
      </c>
      <c r="AS127" s="10">
        <v>3.1</v>
      </c>
      <c r="AT127" s="10">
        <v>44</v>
      </c>
      <c r="AU127" s="10">
        <v>49.6</v>
      </c>
      <c r="AV127" s="10">
        <v>1.3</v>
      </c>
      <c r="AW127" s="10">
        <v>4.4000000000000004</v>
      </c>
      <c r="AX127" s="10">
        <v>30.8</v>
      </c>
      <c r="AY127" s="10">
        <v>32.799999999999997</v>
      </c>
      <c r="AZ127" s="10">
        <v>19.5</v>
      </c>
      <c r="BA127" s="10">
        <v>6.3</v>
      </c>
      <c r="BB127" s="10">
        <v>3.4</v>
      </c>
      <c r="BC127" s="10">
        <v>2.9</v>
      </c>
      <c r="BD127" s="10">
        <v>2.1</v>
      </c>
      <c r="BE127" s="10">
        <v>7.5</v>
      </c>
      <c r="BF127" s="10">
        <v>15.3</v>
      </c>
      <c r="BG127" s="10">
        <v>25.4</v>
      </c>
      <c r="BH127" s="10">
        <v>19.5</v>
      </c>
      <c r="BI127" s="10">
        <v>21.6</v>
      </c>
      <c r="BJ127" s="10">
        <v>8.5</v>
      </c>
      <c r="BK127" s="10">
        <v>46</v>
      </c>
      <c r="BL127" s="10">
        <v>48.8</v>
      </c>
      <c r="BM127" s="10">
        <v>5.2</v>
      </c>
      <c r="BN127" s="10">
        <v>11.3</v>
      </c>
      <c r="BO127" s="10">
        <v>69.2</v>
      </c>
      <c r="BP127" s="10">
        <v>14.2</v>
      </c>
      <c r="BQ127" s="10">
        <v>3.9</v>
      </c>
      <c r="BR127" s="10">
        <v>1.1000000000000001</v>
      </c>
      <c r="BS127" s="10">
        <v>0.2</v>
      </c>
      <c r="BT127" s="10">
        <v>93.7</v>
      </c>
      <c r="BU127" s="10">
        <v>1.6</v>
      </c>
      <c r="BV127" s="10">
        <v>0.5</v>
      </c>
      <c r="BW127" s="10">
        <v>0.4</v>
      </c>
      <c r="BX127" s="10">
        <v>0.2</v>
      </c>
      <c r="BY127" s="10">
        <v>3.2</v>
      </c>
      <c r="BZ127" s="10">
        <v>0</v>
      </c>
      <c r="CA127" s="10">
        <v>0</v>
      </c>
      <c r="CB127" s="10">
        <v>0</v>
      </c>
      <c r="CC127" s="10">
        <v>0.3</v>
      </c>
      <c r="CD127" s="10">
        <v>87.9</v>
      </c>
      <c r="CE127" s="10">
        <v>9.5</v>
      </c>
      <c r="CF127" s="10">
        <v>2.6</v>
      </c>
      <c r="CG127" s="10">
        <v>99.4</v>
      </c>
      <c r="CH127" s="10">
        <v>0.5</v>
      </c>
      <c r="CI127" s="10">
        <v>0</v>
      </c>
      <c r="CJ127" s="10">
        <v>0</v>
      </c>
      <c r="CK127" s="10">
        <v>0</v>
      </c>
      <c r="CL127" s="10">
        <v>0</v>
      </c>
      <c r="CM127" s="10">
        <v>99.5</v>
      </c>
      <c r="CN127" s="10">
        <v>99</v>
      </c>
      <c r="CO127" s="10">
        <v>0.4</v>
      </c>
      <c r="CP127" s="10">
        <v>0</v>
      </c>
      <c r="CQ127" s="10">
        <v>0.1</v>
      </c>
      <c r="CR127" s="10">
        <v>0</v>
      </c>
      <c r="CS127" s="10">
        <v>0</v>
      </c>
      <c r="CT127" s="10">
        <v>0</v>
      </c>
      <c r="CU127" s="10">
        <v>0</v>
      </c>
      <c r="CV127" s="10">
        <v>0.5</v>
      </c>
      <c r="CW127" s="10">
        <v>0.3</v>
      </c>
      <c r="CX127" s="10">
        <v>0.2</v>
      </c>
      <c r="CY127" s="10">
        <v>99</v>
      </c>
      <c r="CZ127" s="10">
        <v>0.6</v>
      </c>
      <c r="DA127" s="10">
        <v>0.4</v>
      </c>
      <c r="DB127" s="10">
        <v>98.7</v>
      </c>
      <c r="DC127" s="10">
        <v>1.2</v>
      </c>
      <c r="DD127" s="10">
        <v>0</v>
      </c>
      <c r="DE127" s="10">
        <v>4.7</v>
      </c>
      <c r="DF127" s="10">
        <v>0.1</v>
      </c>
      <c r="DG127" s="10">
        <v>0</v>
      </c>
      <c r="DH127" s="10">
        <v>0</v>
      </c>
      <c r="DI127" s="10">
        <v>9.1999999999999993</v>
      </c>
      <c r="DJ127" s="10">
        <v>84.3</v>
      </c>
      <c r="DK127" s="10">
        <v>0.1</v>
      </c>
      <c r="DL127" s="10">
        <v>1.2</v>
      </c>
      <c r="DM127" s="10">
        <v>0.1</v>
      </c>
      <c r="DN127" s="10">
        <v>0.2</v>
      </c>
      <c r="DO127" s="10">
        <v>100</v>
      </c>
      <c r="DP127" s="10">
        <v>99.4</v>
      </c>
      <c r="DQ127" s="10">
        <v>96.9</v>
      </c>
      <c r="DR127" s="10">
        <v>2.6</v>
      </c>
      <c r="DS127" s="10">
        <v>0.3</v>
      </c>
      <c r="DT127" s="10">
        <v>0.2</v>
      </c>
      <c r="DU127" s="10">
        <v>0.2</v>
      </c>
      <c r="DV127" s="10">
        <v>0.2</v>
      </c>
      <c r="DW127" s="10">
        <v>74.900000000000006</v>
      </c>
      <c r="DX127" s="10">
        <v>43.7</v>
      </c>
      <c r="DY127" s="10">
        <v>91</v>
      </c>
      <c r="DZ127" s="10">
        <v>15</v>
      </c>
      <c r="EA127" s="10">
        <v>15.4</v>
      </c>
      <c r="EB127" s="10">
        <v>10.7</v>
      </c>
      <c r="EC127" s="10">
        <v>63.2</v>
      </c>
      <c r="ED127" s="10">
        <v>21.8</v>
      </c>
      <c r="EE127" s="10">
        <v>17.899999999999999</v>
      </c>
      <c r="EF127" s="10">
        <v>52.2</v>
      </c>
      <c r="EG127" s="10">
        <v>10.8</v>
      </c>
      <c r="EH127" s="10">
        <v>21</v>
      </c>
      <c r="EI127" s="10">
        <v>1</v>
      </c>
      <c r="EJ127">
        <v>94.7</v>
      </c>
      <c r="EK127">
        <v>4.0999999999999996</v>
      </c>
      <c r="EL127">
        <v>1</v>
      </c>
      <c r="EM127">
        <v>0.8</v>
      </c>
      <c r="EN127">
        <v>0.2</v>
      </c>
      <c r="EO127">
        <v>0.1</v>
      </c>
    </row>
    <row r="128" spans="1:145">
      <c r="A128" s="10">
        <v>29</v>
      </c>
      <c r="B128" s="10" t="s">
        <v>637</v>
      </c>
      <c r="C128" s="11" t="s">
        <v>87</v>
      </c>
      <c r="D128" s="10" t="s">
        <v>638</v>
      </c>
      <c r="E128" s="11" t="s">
        <v>88</v>
      </c>
      <c r="F128" s="12" t="s">
        <v>639</v>
      </c>
      <c r="G128" s="11" t="s">
        <v>89</v>
      </c>
      <c r="H128" s="11" t="s">
        <v>329</v>
      </c>
      <c r="I128" s="10" t="s">
        <v>759</v>
      </c>
      <c r="J128" s="10" t="s">
        <v>92</v>
      </c>
      <c r="K128" s="10">
        <v>100</v>
      </c>
      <c r="L128" s="10">
        <v>70.099999999999994</v>
      </c>
      <c r="M128" s="10">
        <v>29.3</v>
      </c>
      <c r="N128" s="10">
        <v>0.7</v>
      </c>
      <c r="O128" s="10">
        <v>99</v>
      </c>
      <c r="P128" s="10">
        <v>69.7</v>
      </c>
      <c r="Q128" s="10">
        <v>28.7</v>
      </c>
      <c r="R128" s="10">
        <v>0.7</v>
      </c>
      <c r="S128" s="10">
        <v>1</v>
      </c>
      <c r="T128" s="10">
        <v>0.4</v>
      </c>
      <c r="U128" s="10">
        <v>0.6</v>
      </c>
      <c r="V128" s="10">
        <v>0</v>
      </c>
      <c r="W128" s="10">
        <v>0.4</v>
      </c>
      <c r="X128" s="10">
        <v>0.1</v>
      </c>
      <c r="Y128" s="10">
        <v>0.9</v>
      </c>
      <c r="Z128" s="10">
        <v>0.8</v>
      </c>
      <c r="AA128" s="10">
        <v>0.4</v>
      </c>
      <c r="AB128" s="10">
        <v>4.7</v>
      </c>
      <c r="AC128" s="10">
        <v>14.5</v>
      </c>
      <c r="AD128" s="10">
        <v>78.2</v>
      </c>
      <c r="AE128" s="10">
        <v>0</v>
      </c>
      <c r="AF128" s="10">
        <v>0</v>
      </c>
      <c r="AG128" s="10">
        <v>0</v>
      </c>
      <c r="AH128" s="10">
        <v>6.1</v>
      </c>
      <c r="AI128" s="10">
        <v>0</v>
      </c>
      <c r="AJ128" s="10">
        <v>2.4</v>
      </c>
      <c r="AK128" s="10">
        <v>6.7</v>
      </c>
      <c r="AL128" s="10">
        <v>0.2</v>
      </c>
      <c r="AM128" s="10">
        <v>51.5</v>
      </c>
      <c r="AN128" s="10">
        <v>32.799999999999997</v>
      </c>
      <c r="AO128" s="10">
        <v>0.1</v>
      </c>
      <c r="AP128" s="10">
        <v>0.4</v>
      </c>
      <c r="AQ128" s="10">
        <v>0</v>
      </c>
      <c r="AR128" s="10">
        <v>0.3</v>
      </c>
      <c r="AS128" s="10">
        <v>1.9</v>
      </c>
      <c r="AT128" s="10">
        <v>58.7</v>
      </c>
      <c r="AU128" s="10">
        <v>38.5</v>
      </c>
      <c r="AV128" s="10">
        <v>0.1</v>
      </c>
      <c r="AW128" s="10">
        <v>4.9000000000000004</v>
      </c>
      <c r="AX128" s="10">
        <v>43.2</v>
      </c>
      <c r="AY128" s="10">
        <v>33.6</v>
      </c>
      <c r="AZ128" s="10">
        <v>14</v>
      </c>
      <c r="BA128" s="10">
        <v>3.1</v>
      </c>
      <c r="BB128" s="10">
        <v>0.6</v>
      </c>
      <c r="BC128" s="10">
        <v>0.6</v>
      </c>
      <c r="BD128" s="10">
        <v>3</v>
      </c>
      <c r="BE128" s="10">
        <v>9.3000000000000007</v>
      </c>
      <c r="BF128" s="10">
        <v>16.600000000000001</v>
      </c>
      <c r="BG128" s="10">
        <v>31.1</v>
      </c>
      <c r="BH128" s="10">
        <v>20.100000000000001</v>
      </c>
      <c r="BI128" s="10">
        <v>16</v>
      </c>
      <c r="BJ128" s="10">
        <v>3.8</v>
      </c>
      <c r="BK128" s="10">
        <v>33.6</v>
      </c>
      <c r="BL128" s="10">
        <v>65.3</v>
      </c>
      <c r="BM128" s="10">
        <v>1.1000000000000001</v>
      </c>
      <c r="BN128" s="10">
        <v>12.6</v>
      </c>
      <c r="BO128" s="10">
        <v>76.900000000000006</v>
      </c>
      <c r="BP128" s="10">
        <v>8.6</v>
      </c>
      <c r="BQ128" s="10">
        <v>1.6</v>
      </c>
      <c r="BR128" s="10">
        <v>0.3</v>
      </c>
      <c r="BS128" s="10">
        <v>0.1</v>
      </c>
      <c r="BT128" s="10">
        <v>92.5</v>
      </c>
      <c r="BU128" s="10">
        <v>2.6</v>
      </c>
      <c r="BV128" s="10">
        <v>0.2</v>
      </c>
      <c r="BW128" s="10">
        <v>0.1</v>
      </c>
      <c r="BX128" s="10">
        <v>0.1</v>
      </c>
      <c r="BY128" s="10">
        <v>4</v>
      </c>
      <c r="BZ128" s="10">
        <v>0</v>
      </c>
      <c r="CA128" s="10">
        <v>0</v>
      </c>
      <c r="CB128" s="10">
        <v>0.2</v>
      </c>
      <c r="CC128" s="10">
        <v>0.1</v>
      </c>
      <c r="CD128" s="10">
        <v>88.3</v>
      </c>
      <c r="CE128" s="10">
        <v>9.1</v>
      </c>
      <c r="CF128" s="10">
        <v>2.6</v>
      </c>
      <c r="CG128" s="10">
        <v>99.1</v>
      </c>
      <c r="CH128" s="10">
        <v>0.6</v>
      </c>
      <c r="CI128" s="10">
        <v>0</v>
      </c>
      <c r="CJ128" s="10">
        <v>0.1</v>
      </c>
      <c r="CK128" s="10">
        <v>0</v>
      </c>
      <c r="CL128" s="10">
        <v>0.2</v>
      </c>
      <c r="CM128" s="10">
        <v>97</v>
      </c>
      <c r="CN128" s="10">
        <v>94.9</v>
      </c>
      <c r="CO128" s="10">
        <v>1</v>
      </c>
      <c r="CP128" s="10">
        <v>0.6</v>
      </c>
      <c r="CQ128" s="10">
        <v>0.3</v>
      </c>
      <c r="CR128" s="10">
        <v>0</v>
      </c>
      <c r="CS128" s="10">
        <v>0.1</v>
      </c>
      <c r="CT128" s="10">
        <v>0</v>
      </c>
      <c r="CU128" s="10">
        <v>0</v>
      </c>
      <c r="CV128" s="10">
        <v>3</v>
      </c>
      <c r="CW128" s="10">
        <v>3</v>
      </c>
      <c r="CX128" s="10">
        <v>0</v>
      </c>
      <c r="CY128" s="10">
        <v>97.3</v>
      </c>
      <c r="CZ128" s="10">
        <v>0.9</v>
      </c>
      <c r="DA128" s="10">
        <v>1.8</v>
      </c>
      <c r="DB128" s="10">
        <v>99.3</v>
      </c>
      <c r="DC128" s="10">
        <v>0.6</v>
      </c>
      <c r="DD128" s="10">
        <v>0.1</v>
      </c>
      <c r="DE128" s="10">
        <v>5.9</v>
      </c>
      <c r="DF128" s="10">
        <v>0.3</v>
      </c>
      <c r="DG128" s="10">
        <v>0</v>
      </c>
      <c r="DH128" s="10">
        <v>0</v>
      </c>
      <c r="DI128" s="10">
        <v>19.3</v>
      </c>
      <c r="DJ128" s="10">
        <v>73.8</v>
      </c>
      <c r="DK128" s="10">
        <v>0.1</v>
      </c>
      <c r="DL128" s="10">
        <v>0.2</v>
      </c>
      <c r="DM128" s="10">
        <v>0</v>
      </c>
      <c r="DN128" s="10">
        <v>0.4</v>
      </c>
      <c r="DO128" s="10">
        <v>100</v>
      </c>
      <c r="DP128" s="10">
        <v>99.4</v>
      </c>
      <c r="DQ128" s="10">
        <v>97.9</v>
      </c>
      <c r="DR128" s="10">
        <v>1.5</v>
      </c>
      <c r="DS128" s="10">
        <v>0.2</v>
      </c>
      <c r="DT128" s="10">
        <v>0</v>
      </c>
      <c r="DU128" s="10">
        <v>0.2</v>
      </c>
      <c r="DV128" s="10">
        <v>0.4</v>
      </c>
      <c r="DW128" s="10">
        <v>44.1</v>
      </c>
      <c r="DX128" s="10">
        <v>23.7</v>
      </c>
      <c r="DY128" s="10">
        <v>90.3</v>
      </c>
      <c r="DZ128" s="10">
        <v>6.8</v>
      </c>
      <c r="EA128" s="10">
        <v>11.2</v>
      </c>
      <c r="EB128" s="10">
        <v>7.4</v>
      </c>
      <c r="EC128" s="10">
        <v>70.599999999999994</v>
      </c>
      <c r="ED128" s="10">
        <v>9.6</v>
      </c>
      <c r="EE128" s="10">
        <v>15.1</v>
      </c>
      <c r="EF128" s="10">
        <v>34.6</v>
      </c>
      <c r="EG128" s="10">
        <v>6.2</v>
      </c>
      <c r="EH128" s="10">
        <v>10.3</v>
      </c>
      <c r="EI128" s="10">
        <v>2.4</v>
      </c>
      <c r="EJ128">
        <v>93.4</v>
      </c>
      <c r="EK128">
        <v>6.4</v>
      </c>
      <c r="EL128">
        <v>0.2</v>
      </c>
      <c r="EM128">
        <v>0.2</v>
      </c>
      <c r="EN128">
        <v>0</v>
      </c>
      <c r="EO128">
        <v>0.1</v>
      </c>
    </row>
    <row r="129" spans="1:145">
      <c r="A129" s="10">
        <v>29</v>
      </c>
      <c r="B129" s="10" t="s">
        <v>637</v>
      </c>
      <c r="C129" s="11" t="s">
        <v>87</v>
      </c>
      <c r="D129" s="10" t="s">
        <v>638</v>
      </c>
      <c r="E129" s="11" t="s">
        <v>88</v>
      </c>
      <c r="F129" s="12" t="s">
        <v>639</v>
      </c>
      <c r="G129" s="11" t="s">
        <v>89</v>
      </c>
      <c r="H129" s="11" t="s">
        <v>331</v>
      </c>
      <c r="I129" s="10" t="s">
        <v>760</v>
      </c>
      <c r="J129" s="10" t="s">
        <v>92</v>
      </c>
      <c r="K129" s="10">
        <v>100</v>
      </c>
      <c r="L129" s="10">
        <v>83.4</v>
      </c>
      <c r="M129" s="10">
        <v>16.100000000000001</v>
      </c>
      <c r="N129" s="10">
        <v>0.4</v>
      </c>
      <c r="O129" s="10">
        <v>99.1</v>
      </c>
      <c r="P129" s="10">
        <v>82.8</v>
      </c>
      <c r="Q129" s="10">
        <v>15.8</v>
      </c>
      <c r="R129" s="10">
        <v>0.4</v>
      </c>
      <c r="S129" s="10">
        <v>0.9</v>
      </c>
      <c r="T129" s="10">
        <v>0.6</v>
      </c>
      <c r="U129" s="10">
        <v>0.3</v>
      </c>
      <c r="V129" s="10">
        <v>0</v>
      </c>
      <c r="W129" s="10">
        <v>0.6</v>
      </c>
      <c r="X129" s="10">
        <v>0.2</v>
      </c>
      <c r="Y129" s="10">
        <v>1.9</v>
      </c>
      <c r="Z129" s="10">
        <v>0.8</v>
      </c>
      <c r="AA129" s="10">
        <v>0.1</v>
      </c>
      <c r="AB129" s="10">
        <v>4.2</v>
      </c>
      <c r="AC129" s="10">
        <v>17.100000000000001</v>
      </c>
      <c r="AD129" s="10">
        <v>74.900000000000006</v>
      </c>
      <c r="AE129" s="10">
        <v>0</v>
      </c>
      <c r="AF129" s="10">
        <v>0.2</v>
      </c>
      <c r="AG129" s="10">
        <v>0</v>
      </c>
      <c r="AH129" s="10">
        <v>3.6</v>
      </c>
      <c r="AI129" s="10">
        <v>0</v>
      </c>
      <c r="AJ129" s="10">
        <v>5.6</v>
      </c>
      <c r="AK129" s="10">
        <v>7.3</v>
      </c>
      <c r="AL129" s="10">
        <v>0.1</v>
      </c>
      <c r="AM129" s="10">
        <v>64.599999999999994</v>
      </c>
      <c r="AN129" s="10">
        <v>18.600000000000001</v>
      </c>
      <c r="AO129" s="10">
        <v>0</v>
      </c>
      <c r="AP129" s="10">
        <v>0.3</v>
      </c>
      <c r="AQ129" s="10">
        <v>0.1</v>
      </c>
      <c r="AR129" s="10">
        <v>0.2</v>
      </c>
      <c r="AS129" s="10">
        <v>0.3</v>
      </c>
      <c r="AT129" s="10">
        <v>58.2</v>
      </c>
      <c r="AU129" s="10">
        <v>40.5</v>
      </c>
      <c r="AV129" s="10">
        <v>0.4</v>
      </c>
      <c r="AW129" s="10">
        <v>4.3</v>
      </c>
      <c r="AX129" s="10">
        <v>42</v>
      </c>
      <c r="AY129" s="10">
        <v>35.299999999999997</v>
      </c>
      <c r="AZ129" s="10">
        <v>15.1</v>
      </c>
      <c r="BA129" s="10">
        <v>2.5</v>
      </c>
      <c r="BB129" s="10">
        <v>0.5</v>
      </c>
      <c r="BC129" s="10">
        <v>0.3</v>
      </c>
      <c r="BD129" s="10">
        <v>3.5</v>
      </c>
      <c r="BE129" s="10">
        <v>10.199999999999999</v>
      </c>
      <c r="BF129" s="10">
        <v>18</v>
      </c>
      <c r="BG129" s="10">
        <v>32.4</v>
      </c>
      <c r="BH129" s="10">
        <v>18.8</v>
      </c>
      <c r="BI129" s="10">
        <v>14.7</v>
      </c>
      <c r="BJ129" s="10">
        <v>2.6</v>
      </c>
      <c r="BK129" s="10">
        <v>26.2</v>
      </c>
      <c r="BL129" s="10">
        <v>72</v>
      </c>
      <c r="BM129" s="10">
        <v>1.8</v>
      </c>
      <c r="BN129" s="10">
        <v>13.8</v>
      </c>
      <c r="BO129" s="10">
        <v>75.8</v>
      </c>
      <c r="BP129" s="10">
        <v>8.9</v>
      </c>
      <c r="BQ129" s="10">
        <v>1.3</v>
      </c>
      <c r="BR129" s="10">
        <v>0.2</v>
      </c>
      <c r="BS129" s="10">
        <v>0</v>
      </c>
      <c r="BT129" s="10">
        <v>97.1</v>
      </c>
      <c r="BU129" s="10">
        <v>1.8</v>
      </c>
      <c r="BV129" s="10">
        <v>0.1</v>
      </c>
      <c r="BW129" s="10">
        <v>0</v>
      </c>
      <c r="BX129" s="10">
        <v>0</v>
      </c>
      <c r="BY129" s="10">
        <v>0.9</v>
      </c>
      <c r="BZ129" s="10">
        <v>0.1</v>
      </c>
      <c r="CA129" s="10">
        <v>0</v>
      </c>
      <c r="CB129" s="10">
        <v>0</v>
      </c>
      <c r="CC129" s="10">
        <v>0</v>
      </c>
      <c r="CD129" s="10">
        <v>95.3</v>
      </c>
      <c r="CE129" s="10">
        <v>3.9</v>
      </c>
      <c r="CF129" s="10">
        <v>0.8</v>
      </c>
      <c r="CG129" s="10">
        <v>99</v>
      </c>
      <c r="CH129" s="10">
        <v>0.8</v>
      </c>
      <c r="CI129" s="10">
        <v>0</v>
      </c>
      <c r="CJ129" s="10">
        <v>0</v>
      </c>
      <c r="CK129" s="10">
        <v>0</v>
      </c>
      <c r="CL129" s="10">
        <v>0</v>
      </c>
      <c r="CM129" s="10">
        <v>99.9</v>
      </c>
      <c r="CN129" s="10">
        <v>98.2</v>
      </c>
      <c r="CO129" s="10">
        <v>1.3</v>
      </c>
      <c r="CP129" s="10">
        <v>0.3</v>
      </c>
      <c r="CQ129" s="10">
        <v>0</v>
      </c>
      <c r="CR129" s="10">
        <v>0</v>
      </c>
      <c r="CS129" s="10">
        <v>0</v>
      </c>
      <c r="CT129" s="10">
        <v>0</v>
      </c>
      <c r="CU129" s="10">
        <v>0</v>
      </c>
      <c r="CV129" s="10">
        <v>0.1</v>
      </c>
      <c r="CW129" s="10">
        <v>0.1</v>
      </c>
      <c r="CX129" s="10">
        <v>0</v>
      </c>
      <c r="CY129" s="10">
        <v>99.5</v>
      </c>
      <c r="CZ129" s="10">
        <v>0.4</v>
      </c>
      <c r="DA129" s="10">
        <v>0.1</v>
      </c>
      <c r="DB129" s="10">
        <v>98.5</v>
      </c>
      <c r="DC129" s="10">
        <v>1.2</v>
      </c>
      <c r="DD129" s="10">
        <v>0.3</v>
      </c>
      <c r="DE129" s="10">
        <v>1</v>
      </c>
      <c r="DF129" s="10">
        <v>0.2</v>
      </c>
      <c r="DG129" s="10">
        <v>0</v>
      </c>
      <c r="DH129" s="10">
        <v>0</v>
      </c>
      <c r="DI129" s="10">
        <v>22.7</v>
      </c>
      <c r="DJ129" s="10">
        <v>74.099999999999994</v>
      </c>
      <c r="DK129" s="10">
        <v>0.1</v>
      </c>
      <c r="DL129" s="10">
        <v>1.4</v>
      </c>
      <c r="DM129" s="10">
        <v>0.1</v>
      </c>
      <c r="DN129" s="10">
        <v>0.5</v>
      </c>
      <c r="DO129" s="10">
        <v>100</v>
      </c>
      <c r="DP129" s="10">
        <v>99.4</v>
      </c>
      <c r="DQ129" s="10">
        <v>98.3</v>
      </c>
      <c r="DR129" s="10">
        <v>1.2</v>
      </c>
      <c r="DS129" s="10">
        <v>0.1</v>
      </c>
      <c r="DT129" s="10">
        <v>0.1</v>
      </c>
      <c r="DU129" s="10">
        <v>0</v>
      </c>
      <c r="DV129" s="10">
        <v>0.5</v>
      </c>
      <c r="DW129" s="10">
        <v>42.8</v>
      </c>
      <c r="DX129" s="10">
        <v>29.2</v>
      </c>
      <c r="DY129" s="10">
        <v>87.6</v>
      </c>
      <c r="DZ129" s="10">
        <v>4.7</v>
      </c>
      <c r="EA129" s="10">
        <v>10.7</v>
      </c>
      <c r="EB129" s="10">
        <v>5.5</v>
      </c>
      <c r="EC129" s="10">
        <v>76.400000000000006</v>
      </c>
      <c r="ED129" s="10">
        <v>5.9</v>
      </c>
      <c r="EE129" s="10">
        <v>14.9</v>
      </c>
      <c r="EF129" s="10">
        <v>30</v>
      </c>
      <c r="EG129" s="10">
        <v>4.5</v>
      </c>
      <c r="EH129" s="10">
        <v>6.9</v>
      </c>
      <c r="EI129" s="10">
        <v>2.4</v>
      </c>
      <c r="EJ129">
        <v>95.5</v>
      </c>
      <c r="EK129">
        <v>4.2</v>
      </c>
      <c r="EL129">
        <v>0.2</v>
      </c>
      <c r="EM129">
        <v>0.1</v>
      </c>
      <c r="EN129">
        <v>0.1</v>
      </c>
      <c r="EO129">
        <v>0.1</v>
      </c>
    </row>
    <row r="130" spans="1:145">
      <c r="A130" s="10">
        <v>29</v>
      </c>
      <c r="B130" s="10" t="s">
        <v>637</v>
      </c>
      <c r="C130" s="11" t="s">
        <v>87</v>
      </c>
      <c r="D130" s="10" t="s">
        <v>638</v>
      </c>
      <c r="E130" s="11" t="s">
        <v>88</v>
      </c>
      <c r="F130" s="12" t="s">
        <v>639</v>
      </c>
      <c r="G130" s="11" t="s">
        <v>89</v>
      </c>
      <c r="H130" s="11" t="s">
        <v>333</v>
      </c>
      <c r="I130" s="10" t="s">
        <v>761</v>
      </c>
      <c r="J130" s="10" t="s">
        <v>92</v>
      </c>
      <c r="K130" s="10">
        <v>100</v>
      </c>
      <c r="L130" s="10">
        <v>72.3</v>
      </c>
      <c r="M130" s="10">
        <v>26.7</v>
      </c>
      <c r="N130" s="10">
        <v>1.1000000000000001</v>
      </c>
      <c r="O130" s="10">
        <v>99.3</v>
      </c>
      <c r="P130" s="10">
        <v>71.900000000000006</v>
      </c>
      <c r="Q130" s="10">
        <v>26.3</v>
      </c>
      <c r="R130" s="10">
        <v>1.1000000000000001</v>
      </c>
      <c r="S130" s="10">
        <v>0.7</v>
      </c>
      <c r="T130" s="10">
        <v>0.4</v>
      </c>
      <c r="U130" s="10">
        <v>0.3</v>
      </c>
      <c r="V130" s="10">
        <v>0</v>
      </c>
      <c r="W130" s="10">
        <v>0.7</v>
      </c>
      <c r="X130" s="10">
        <v>0.9</v>
      </c>
      <c r="Y130" s="10">
        <v>0.8</v>
      </c>
      <c r="Z130" s="10">
        <v>0.4</v>
      </c>
      <c r="AA130" s="10">
        <v>0.8</v>
      </c>
      <c r="AB130" s="10">
        <v>4.7</v>
      </c>
      <c r="AC130" s="10">
        <v>19.7</v>
      </c>
      <c r="AD130" s="10">
        <v>71.3</v>
      </c>
      <c r="AE130" s="10">
        <v>0.8</v>
      </c>
      <c r="AF130" s="10">
        <v>0.1</v>
      </c>
      <c r="AG130" s="10">
        <v>0</v>
      </c>
      <c r="AH130" s="10">
        <v>1</v>
      </c>
      <c r="AI130" s="10">
        <v>0</v>
      </c>
      <c r="AJ130" s="10">
        <v>6.5</v>
      </c>
      <c r="AK130" s="10">
        <v>7.6</v>
      </c>
      <c r="AL130" s="10">
        <v>0.1</v>
      </c>
      <c r="AM130" s="10">
        <v>72.7</v>
      </c>
      <c r="AN130" s="10">
        <v>11.8</v>
      </c>
      <c r="AO130" s="10">
        <v>0.2</v>
      </c>
      <c r="AP130" s="10">
        <v>0.1</v>
      </c>
      <c r="AQ130" s="10">
        <v>0.9</v>
      </c>
      <c r="AR130" s="10">
        <v>0.2</v>
      </c>
      <c r="AS130" s="10">
        <v>0.8</v>
      </c>
      <c r="AT130" s="10">
        <v>66.400000000000006</v>
      </c>
      <c r="AU130" s="10">
        <v>31.5</v>
      </c>
      <c r="AV130" s="10">
        <v>0.1</v>
      </c>
      <c r="AW130" s="10">
        <v>7.6</v>
      </c>
      <c r="AX130" s="10">
        <v>47.2</v>
      </c>
      <c r="AY130" s="10">
        <v>35.9</v>
      </c>
      <c r="AZ130" s="10">
        <v>7.6</v>
      </c>
      <c r="BA130" s="10">
        <v>1.1000000000000001</v>
      </c>
      <c r="BB130" s="10">
        <v>0.3</v>
      </c>
      <c r="BC130" s="10">
        <v>0.3</v>
      </c>
      <c r="BD130" s="10">
        <v>3.1</v>
      </c>
      <c r="BE130" s="10">
        <v>11.3</v>
      </c>
      <c r="BF130" s="10">
        <v>20</v>
      </c>
      <c r="BG130" s="10">
        <v>35.200000000000003</v>
      </c>
      <c r="BH130" s="10">
        <v>16.600000000000001</v>
      </c>
      <c r="BI130" s="10">
        <v>12.2</v>
      </c>
      <c r="BJ130" s="10">
        <v>1.6</v>
      </c>
      <c r="BK130" s="10">
        <v>20.8</v>
      </c>
      <c r="BL130" s="10">
        <v>77.2</v>
      </c>
      <c r="BM130" s="10">
        <v>1.9</v>
      </c>
      <c r="BN130" s="10">
        <v>14</v>
      </c>
      <c r="BO130" s="10">
        <v>77.3</v>
      </c>
      <c r="BP130" s="10">
        <v>7.5</v>
      </c>
      <c r="BQ130" s="10">
        <v>1</v>
      </c>
      <c r="BR130" s="10">
        <v>0.2</v>
      </c>
      <c r="BS130" s="10">
        <v>0.1</v>
      </c>
      <c r="BT130" s="10">
        <v>95.8</v>
      </c>
      <c r="BU130" s="10">
        <v>3.9</v>
      </c>
      <c r="BV130" s="10">
        <v>0</v>
      </c>
      <c r="BW130" s="10">
        <v>0.1</v>
      </c>
      <c r="BX130" s="10">
        <v>0</v>
      </c>
      <c r="BY130" s="10">
        <v>0.2</v>
      </c>
      <c r="BZ130" s="10">
        <v>0</v>
      </c>
      <c r="CA130" s="10">
        <v>0</v>
      </c>
      <c r="CB130" s="10">
        <v>0</v>
      </c>
      <c r="CC130" s="10">
        <v>0.1</v>
      </c>
      <c r="CD130" s="10">
        <v>95.7</v>
      </c>
      <c r="CE130" s="10">
        <v>3.5</v>
      </c>
      <c r="CF130" s="10">
        <v>0.8</v>
      </c>
      <c r="CG130" s="10">
        <v>99.3</v>
      </c>
      <c r="CH130" s="10">
        <v>0.6</v>
      </c>
      <c r="CI130" s="10">
        <v>0</v>
      </c>
      <c r="CJ130" s="10">
        <v>0</v>
      </c>
      <c r="CK130" s="10">
        <v>0</v>
      </c>
      <c r="CL130" s="10">
        <v>0</v>
      </c>
      <c r="CM130" s="10">
        <v>98.3</v>
      </c>
      <c r="CN130" s="10">
        <v>96.3</v>
      </c>
      <c r="CO130" s="10">
        <v>1.9</v>
      </c>
      <c r="CP130" s="10">
        <v>0</v>
      </c>
      <c r="CQ130" s="10">
        <v>0</v>
      </c>
      <c r="CR130" s="10">
        <v>0</v>
      </c>
      <c r="CS130" s="10">
        <v>0</v>
      </c>
      <c r="CT130" s="10">
        <v>0</v>
      </c>
      <c r="CU130" s="10">
        <v>0</v>
      </c>
      <c r="CV130" s="10">
        <v>1.7</v>
      </c>
      <c r="CW130" s="10">
        <v>0.3</v>
      </c>
      <c r="CX130" s="10">
        <v>1.4</v>
      </c>
      <c r="CY130" s="10">
        <v>98.8</v>
      </c>
      <c r="CZ130" s="10">
        <v>1</v>
      </c>
      <c r="DA130" s="10">
        <v>0.2</v>
      </c>
      <c r="DB130" s="10">
        <v>99.5</v>
      </c>
      <c r="DC130" s="10">
        <v>0.5</v>
      </c>
      <c r="DD130" s="10">
        <v>0</v>
      </c>
      <c r="DE130" s="10">
        <v>1</v>
      </c>
      <c r="DF130" s="10">
        <v>0.1</v>
      </c>
      <c r="DG130" s="10">
        <v>0</v>
      </c>
      <c r="DH130" s="10">
        <v>0</v>
      </c>
      <c r="DI130" s="10">
        <v>22.9</v>
      </c>
      <c r="DJ130" s="10">
        <v>75.5</v>
      </c>
      <c r="DK130" s="10">
        <v>0.1</v>
      </c>
      <c r="DL130" s="10">
        <v>0.1</v>
      </c>
      <c r="DM130" s="10">
        <v>0</v>
      </c>
      <c r="DN130" s="10">
        <v>0.4</v>
      </c>
      <c r="DO130" s="10">
        <v>100</v>
      </c>
      <c r="DP130" s="10">
        <v>99.6</v>
      </c>
      <c r="DQ130" s="10">
        <v>98.5</v>
      </c>
      <c r="DR130" s="10">
        <v>1</v>
      </c>
      <c r="DS130" s="10">
        <v>0</v>
      </c>
      <c r="DT130" s="10">
        <v>0</v>
      </c>
      <c r="DU130" s="10">
        <v>0</v>
      </c>
      <c r="DV130" s="10">
        <v>0.4</v>
      </c>
      <c r="DW130" s="10">
        <v>37.6</v>
      </c>
      <c r="DX130" s="10">
        <v>37.700000000000003</v>
      </c>
      <c r="DY130" s="10">
        <v>86.8</v>
      </c>
      <c r="DZ130" s="10">
        <v>2.5</v>
      </c>
      <c r="EA130" s="10">
        <v>7.5</v>
      </c>
      <c r="EB130" s="10">
        <v>5.8</v>
      </c>
      <c r="EC130" s="10">
        <v>75.400000000000006</v>
      </c>
      <c r="ED130" s="10">
        <v>2.2000000000000002</v>
      </c>
      <c r="EE130" s="10">
        <v>11.3</v>
      </c>
      <c r="EF130" s="10">
        <v>20.5</v>
      </c>
      <c r="EG130" s="10">
        <v>2.8</v>
      </c>
      <c r="EH130" s="10">
        <v>4</v>
      </c>
      <c r="EI130" s="10">
        <v>3.6</v>
      </c>
      <c r="EJ130">
        <v>96.5</v>
      </c>
      <c r="EK130">
        <v>2.6</v>
      </c>
      <c r="EL130">
        <v>0.1</v>
      </c>
      <c r="EM130">
        <v>0</v>
      </c>
      <c r="EN130">
        <v>0.1</v>
      </c>
      <c r="EO130">
        <v>0.8</v>
      </c>
    </row>
    <row r="131" spans="1:145">
      <c r="A131" s="10">
        <v>29</v>
      </c>
      <c r="B131" s="10" t="s">
        <v>637</v>
      </c>
      <c r="C131" s="11" t="s">
        <v>87</v>
      </c>
      <c r="D131" s="10" t="s">
        <v>638</v>
      </c>
      <c r="E131" s="11" t="s">
        <v>88</v>
      </c>
      <c r="F131" s="12" t="s">
        <v>639</v>
      </c>
      <c r="G131" s="11" t="s">
        <v>89</v>
      </c>
      <c r="H131" s="11" t="s">
        <v>335</v>
      </c>
      <c r="I131" s="10" t="s">
        <v>762</v>
      </c>
      <c r="J131" s="10" t="s">
        <v>92</v>
      </c>
      <c r="K131" s="10">
        <v>100</v>
      </c>
      <c r="L131" s="10">
        <v>77</v>
      </c>
      <c r="M131" s="10">
        <v>22.7</v>
      </c>
      <c r="N131" s="10">
        <v>0.3</v>
      </c>
      <c r="O131" s="10">
        <v>99.3</v>
      </c>
      <c r="P131" s="10">
        <v>76.7</v>
      </c>
      <c r="Q131" s="10">
        <v>22.4</v>
      </c>
      <c r="R131" s="10">
        <v>0.3</v>
      </c>
      <c r="S131" s="10">
        <v>0.7</v>
      </c>
      <c r="T131" s="10">
        <v>0.4</v>
      </c>
      <c r="U131" s="10">
        <v>0.3</v>
      </c>
      <c r="V131" s="10">
        <v>0</v>
      </c>
      <c r="W131" s="10">
        <v>0.5</v>
      </c>
      <c r="X131" s="10">
        <v>0.4</v>
      </c>
      <c r="Y131" s="10">
        <v>0.6</v>
      </c>
      <c r="Z131" s="10">
        <v>0.3</v>
      </c>
      <c r="AA131" s="10">
        <v>0.4</v>
      </c>
      <c r="AB131" s="10">
        <v>3</v>
      </c>
      <c r="AC131" s="10">
        <v>8.1</v>
      </c>
      <c r="AD131" s="10">
        <v>86.6</v>
      </c>
      <c r="AE131" s="10">
        <v>0.1</v>
      </c>
      <c r="AF131" s="10">
        <v>0.1</v>
      </c>
      <c r="AG131" s="10">
        <v>0.2</v>
      </c>
      <c r="AH131" s="10">
        <v>3.6</v>
      </c>
      <c r="AI131" s="10">
        <v>0</v>
      </c>
      <c r="AJ131" s="10">
        <v>5</v>
      </c>
      <c r="AK131" s="10">
        <v>7.3</v>
      </c>
      <c r="AL131" s="10">
        <v>0.2</v>
      </c>
      <c r="AM131" s="10">
        <v>76.599999999999994</v>
      </c>
      <c r="AN131" s="10">
        <v>6.9</v>
      </c>
      <c r="AO131" s="10">
        <v>0</v>
      </c>
      <c r="AP131" s="10">
        <v>1</v>
      </c>
      <c r="AQ131" s="10">
        <v>0</v>
      </c>
      <c r="AR131" s="10">
        <v>0.1</v>
      </c>
      <c r="AS131" s="10">
        <v>7.4</v>
      </c>
      <c r="AT131" s="10">
        <v>34.700000000000003</v>
      </c>
      <c r="AU131" s="10">
        <v>56.6</v>
      </c>
      <c r="AV131" s="10">
        <v>0.2</v>
      </c>
      <c r="AW131" s="10">
        <v>5.5</v>
      </c>
      <c r="AX131" s="10">
        <v>29.8</v>
      </c>
      <c r="AY131" s="10">
        <v>37.4</v>
      </c>
      <c r="AZ131" s="10">
        <v>17.7</v>
      </c>
      <c r="BA131" s="10">
        <v>6.2</v>
      </c>
      <c r="BB131" s="10">
        <v>2.1</v>
      </c>
      <c r="BC131" s="10">
        <v>1.2</v>
      </c>
      <c r="BD131" s="10">
        <v>3.5</v>
      </c>
      <c r="BE131" s="10">
        <v>11.3</v>
      </c>
      <c r="BF131" s="10">
        <v>22.2</v>
      </c>
      <c r="BG131" s="10">
        <v>32.5</v>
      </c>
      <c r="BH131" s="10">
        <v>15.9</v>
      </c>
      <c r="BI131" s="10">
        <v>11.7</v>
      </c>
      <c r="BJ131" s="10">
        <v>2.9</v>
      </c>
      <c r="BK131" s="10">
        <v>31.5</v>
      </c>
      <c r="BL131" s="10">
        <v>64.5</v>
      </c>
      <c r="BM131" s="10">
        <v>4</v>
      </c>
      <c r="BN131" s="10">
        <v>15.7</v>
      </c>
      <c r="BO131" s="10">
        <v>71.2</v>
      </c>
      <c r="BP131" s="10">
        <v>10.6</v>
      </c>
      <c r="BQ131" s="10">
        <v>2</v>
      </c>
      <c r="BR131" s="10">
        <v>0.4</v>
      </c>
      <c r="BS131" s="10">
        <v>0.1</v>
      </c>
      <c r="BT131" s="10">
        <v>95.3</v>
      </c>
      <c r="BU131" s="10">
        <v>1.3</v>
      </c>
      <c r="BV131" s="10">
        <v>0.2</v>
      </c>
      <c r="BW131" s="10">
        <v>0</v>
      </c>
      <c r="BX131" s="10">
        <v>0</v>
      </c>
      <c r="BY131" s="10">
        <v>3</v>
      </c>
      <c r="BZ131" s="10">
        <v>0</v>
      </c>
      <c r="CA131" s="10">
        <v>0</v>
      </c>
      <c r="CB131" s="10">
        <v>0</v>
      </c>
      <c r="CC131" s="10">
        <v>0.2</v>
      </c>
      <c r="CD131" s="10">
        <v>92.9</v>
      </c>
      <c r="CE131" s="10">
        <v>6.4</v>
      </c>
      <c r="CF131" s="10">
        <v>0.6</v>
      </c>
      <c r="CG131" s="10">
        <v>99.5</v>
      </c>
      <c r="CH131" s="10">
        <v>0.4</v>
      </c>
      <c r="CI131" s="10">
        <v>0</v>
      </c>
      <c r="CJ131" s="10">
        <v>0.1</v>
      </c>
      <c r="CK131" s="10">
        <v>0</v>
      </c>
      <c r="CL131" s="10">
        <v>0</v>
      </c>
      <c r="CM131" s="10">
        <v>99.9</v>
      </c>
      <c r="CN131" s="10">
        <v>99.6</v>
      </c>
      <c r="CO131" s="10">
        <v>0.2</v>
      </c>
      <c r="CP131" s="10">
        <v>0</v>
      </c>
      <c r="CQ131" s="10">
        <v>0.1</v>
      </c>
      <c r="CR131" s="10">
        <v>0</v>
      </c>
      <c r="CS131" s="10">
        <v>0</v>
      </c>
      <c r="CT131" s="10">
        <v>0</v>
      </c>
      <c r="CU131" s="10">
        <v>0</v>
      </c>
      <c r="CV131" s="10">
        <v>0.1</v>
      </c>
      <c r="CW131" s="10">
        <v>0.1</v>
      </c>
      <c r="CX131" s="10">
        <v>0</v>
      </c>
      <c r="CY131" s="10">
        <v>99.8</v>
      </c>
      <c r="CZ131" s="10">
        <v>0.2</v>
      </c>
      <c r="DA131" s="10">
        <v>0.1</v>
      </c>
      <c r="DB131" s="10">
        <v>99.8</v>
      </c>
      <c r="DC131" s="10">
        <v>0.2</v>
      </c>
      <c r="DD131" s="10">
        <v>0.1</v>
      </c>
      <c r="DE131" s="10">
        <v>1.2</v>
      </c>
      <c r="DF131" s="10">
        <v>0.1</v>
      </c>
      <c r="DG131" s="10">
        <v>0</v>
      </c>
      <c r="DH131" s="10">
        <v>0</v>
      </c>
      <c r="DI131" s="10">
        <v>8.3000000000000007</v>
      </c>
      <c r="DJ131" s="10">
        <v>89</v>
      </c>
      <c r="DK131" s="10">
        <v>0.2</v>
      </c>
      <c r="DL131" s="10">
        <v>0.7</v>
      </c>
      <c r="DM131" s="10">
        <v>0</v>
      </c>
      <c r="DN131" s="10">
        <v>0.5</v>
      </c>
      <c r="DO131" s="10">
        <v>100</v>
      </c>
      <c r="DP131" s="10">
        <v>99.3</v>
      </c>
      <c r="DQ131" s="10">
        <v>98.6</v>
      </c>
      <c r="DR131" s="10">
        <v>0.8</v>
      </c>
      <c r="DS131" s="10">
        <v>0.2</v>
      </c>
      <c r="DT131" s="10">
        <v>0</v>
      </c>
      <c r="DU131" s="10">
        <v>0.2</v>
      </c>
      <c r="DV131" s="10">
        <v>0.5</v>
      </c>
      <c r="DW131" s="10">
        <v>76.2</v>
      </c>
      <c r="DX131" s="10">
        <v>48.1</v>
      </c>
      <c r="DY131" s="10">
        <v>90.9</v>
      </c>
      <c r="DZ131" s="10">
        <v>12.7</v>
      </c>
      <c r="EA131" s="10">
        <v>17.600000000000001</v>
      </c>
      <c r="EB131" s="10">
        <v>6</v>
      </c>
      <c r="EC131" s="10">
        <v>71.400000000000006</v>
      </c>
      <c r="ED131" s="10">
        <v>18.399999999999999</v>
      </c>
      <c r="EE131" s="10">
        <v>19.100000000000001</v>
      </c>
      <c r="EF131" s="10">
        <v>48.7</v>
      </c>
      <c r="EG131" s="10">
        <v>14.1</v>
      </c>
      <c r="EH131" s="10">
        <v>20.399999999999999</v>
      </c>
      <c r="EI131" s="10">
        <v>0.8</v>
      </c>
      <c r="EJ131">
        <v>95.2</v>
      </c>
      <c r="EK131">
        <v>4.5</v>
      </c>
      <c r="EL131">
        <v>0.2</v>
      </c>
      <c r="EM131">
        <v>0</v>
      </c>
      <c r="EN131">
        <v>0.2</v>
      </c>
      <c r="EO131">
        <v>0.1</v>
      </c>
    </row>
    <row r="132" spans="1:145">
      <c r="A132" s="10">
        <v>29</v>
      </c>
      <c r="B132" s="10" t="s">
        <v>637</v>
      </c>
      <c r="C132" s="11" t="s">
        <v>87</v>
      </c>
      <c r="D132" s="10" t="s">
        <v>638</v>
      </c>
      <c r="E132" s="11" t="s">
        <v>88</v>
      </c>
      <c r="F132" s="12" t="s">
        <v>639</v>
      </c>
      <c r="G132" s="11" t="s">
        <v>89</v>
      </c>
      <c r="H132" s="11" t="s">
        <v>337</v>
      </c>
      <c r="I132" s="10" t="s">
        <v>763</v>
      </c>
      <c r="J132" s="10" t="s">
        <v>92</v>
      </c>
      <c r="K132" s="10">
        <v>100</v>
      </c>
      <c r="L132" s="10">
        <v>73.7</v>
      </c>
      <c r="M132" s="10">
        <v>25.4</v>
      </c>
      <c r="N132" s="10">
        <v>0.9</v>
      </c>
      <c r="O132" s="10">
        <v>99.4</v>
      </c>
      <c r="P132" s="10">
        <v>73.400000000000006</v>
      </c>
      <c r="Q132" s="10">
        <v>25.1</v>
      </c>
      <c r="R132" s="10">
        <v>0.9</v>
      </c>
      <c r="S132" s="10">
        <v>0.6</v>
      </c>
      <c r="T132" s="10">
        <v>0.3</v>
      </c>
      <c r="U132" s="10">
        <v>0.3</v>
      </c>
      <c r="V132" s="10">
        <v>0</v>
      </c>
      <c r="W132" s="10">
        <v>1.1000000000000001</v>
      </c>
      <c r="X132" s="10">
        <v>0.5</v>
      </c>
      <c r="Y132" s="10">
        <v>0.9</v>
      </c>
      <c r="Z132" s="10">
        <v>0.9</v>
      </c>
      <c r="AA132" s="10">
        <v>0.3</v>
      </c>
      <c r="AB132" s="10">
        <v>2.5</v>
      </c>
      <c r="AC132" s="10">
        <v>12.2</v>
      </c>
      <c r="AD132" s="10">
        <v>81.400000000000006</v>
      </c>
      <c r="AE132" s="10">
        <v>0.1</v>
      </c>
      <c r="AF132" s="10">
        <v>0.3</v>
      </c>
      <c r="AG132" s="10">
        <v>0.3</v>
      </c>
      <c r="AH132" s="10">
        <v>4.9000000000000004</v>
      </c>
      <c r="AI132" s="10">
        <v>0</v>
      </c>
      <c r="AJ132" s="10">
        <v>2.6</v>
      </c>
      <c r="AK132" s="10">
        <v>18.2</v>
      </c>
      <c r="AL132" s="10">
        <v>0.3</v>
      </c>
      <c r="AM132" s="10">
        <v>61.8</v>
      </c>
      <c r="AN132" s="10">
        <v>11</v>
      </c>
      <c r="AO132" s="10">
        <v>0.3</v>
      </c>
      <c r="AP132" s="10">
        <v>2.2999999999999998</v>
      </c>
      <c r="AQ132" s="10">
        <v>0.3</v>
      </c>
      <c r="AR132" s="10">
        <v>0.2</v>
      </c>
      <c r="AS132" s="10">
        <v>3.1</v>
      </c>
      <c r="AT132" s="10">
        <v>35.1</v>
      </c>
      <c r="AU132" s="10">
        <v>58.3</v>
      </c>
      <c r="AV132" s="10">
        <v>0.7</v>
      </c>
      <c r="AW132" s="10">
        <v>10.8</v>
      </c>
      <c r="AX132" s="10">
        <v>45.3</v>
      </c>
      <c r="AY132" s="10">
        <v>25.9</v>
      </c>
      <c r="AZ132" s="10">
        <v>12.6</v>
      </c>
      <c r="BA132" s="10">
        <v>3.7</v>
      </c>
      <c r="BB132" s="10">
        <v>1.1000000000000001</v>
      </c>
      <c r="BC132" s="10">
        <v>0.7</v>
      </c>
      <c r="BD132" s="10">
        <v>3.3</v>
      </c>
      <c r="BE132" s="10">
        <v>11.1</v>
      </c>
      <c r="BF132" s="10">
        <v>20.9</v>
      </c>
      <c r="BG132" s="10">
        <v>32.299999999999997</v>
      </c>
      <c r="BH132" s="10">
        <v>16.2</v>
      </c>
      <c r="BI132" s="10">
        <v>13.4</v>
      </c>
      <c r="BJ132" s="10">
        <v>2.7</v>
      </c>
      <c r="BK132" s="10">
        <v>32</v>
      </c>
      <c r="BL132" s="10">
        <v>65.5</v>
      </c>
      <c r="BM132" s="10">
        <v>2.5</v>
      </c>
      <c r="BN132" s="10">
        <v>13.5</v>
      </c>
      <c r="BO132" s="10">
        <v>75</v>
      </c>
      <c r="BP132" s="10">
        <v>9.3000000000000007</v>
      </c>
      <c r="BQ132" s="10">
        <v>1.8</v>
      </c>
      <c r="BR132" s="10">
        <v>0.3</v>
      </c>
      <c r="BS132" s="10">
        <v>0.1</v>
      </c>
      <c r="BT132" s="10">
        <v>94.9</v>
      </c>
      <c r="BU132" s="10">
        <v>2.5</v>
      </c>
      <c r="BV132" s="10">
        <v>0.3</v>
      </c>
      <c r="BW132" s="10">
        <v>0.2</v>
      </c>
      <c r="BX132" s="10">
        <v>0.4</v>
      </c>
      <c r="BY132" s="10">
        <v>1.6</v>
      </c>
      <c r="BZ132" s="10">
        <v>0</v>
      </c>
      <c r="CA132" s="10">
        <v>0</v>
      </c>
      <c r="CB132" s="10">
        <v>0</v>
      </c>
      <c r="CC132" s="10">
        <v>0.1</v>
      </c>
      <c r="CD132" s="10">
        <v>93.5</v>
      </c>
      <c r="CE132" s="10">
        <v>5.9</v>
      </c>
      <c r="CF132" s="10">
        <v>0.7</v>
      </c>
      <c r="CG132" s="10">
        <v>99.1</v>
      </c>
      <c r="CH132" s="10">
        <v>0.6</v>
      </c>
      <c r="CI132" s="10">
        <v>0</v>
      </c>
      <c r="CJ132" s="10">
        <v>0.2</v>
      </c>
      <c r="CK132" s="10">
        <v>0</v>
      </c>
      <c r="CL132" s="10">
        <v>0</v>
      </c>
      <c r="CM132" s="10">
        <v>99.6</v>
      </c>
      <c r="CN132" s="10">
        <v>98.7</v>
      </c>
      <c r="CO132" s="10">
        <v>0.5</v>
      </c>
      <c r="CP132" s="10">
        <v>0.2</v>
      </c>
      <c r="CQ132" s="10">
        <v>0.1</v>
      </c>
      <c r="CR132" s="10">
        <v>0.1</v>
      </c>
      <c r="CS132" s="10">
        <v>0</v>
      </c>
      <c r="CT132" s="10">
        <v>0</v>
      </c>
      <c r="CU132" s="10">
        <v>0</v>
      </c>
      <c r="CV132" s="10">
        <v>0.4</v>
      </c>
      <c r="CW132" s="10">
        <v>0.2</v>
      </c>
      <c r="CX132" s="10">
        <v>0.2</v>
      </c>
      <c r="CY132" s="10">
        <v>99.3</v>
      </c>
      <c r="CZ132" s="10">
        <v>0.5</v>
      </c>
      <c r="DA132" s="10">
        <v>0.2</v>
      </c>
      <c r="DB132" s="10">
        <v>98.3</v>
      </c>
      <c r="DC132" s="10">
        <v>1.5</v>
      </c>
      <c r="DD132" s="10">
        <v>0.1</v>
      </c>
      <c r="DE132" s="10">
        <v>2.7</v>
      </c>
      <c r="DF132" s="10">
        <v>0.3</v>
      </c>
      <c r="DG132" s="10">
        <v>0.1</v>
      </c>
      <c r="DH132" s="10">
        <v>0</v>
      </c>
      <c r="DI132" s="10">
        <v>18.7</v>
      </c>
      <c r="DJ132" s="10">
        <v>77.2</v>
      </c>
      <c r="DK132" s="10">
        <v>0.2</v>
      </c>
      <c r="DL132" s="10">
        <v>0.2</v>
      </c>
      <c r="DM132" s="10">
        <v>0</v>
      </c>
      <c r="DN132" s="10">
        <v>0.6</v>
      </c>
      <c r="DO132" s="10">
        <v>100</v>
      </c>
      <c r="DP132" s="10">
        <v>99.1</v>
      </c>
      <c r="DQ132" s="10">
        <v>97.9</v>
      </c>
      <c r="DR132" s="10">
        <v>1.3</v>
      </c>
      <c r="DS132" s="10">
        <v>0.2</v>
      </c>
      <c r="DT132" s="10">
        <v>0.1</v>
      </c>
      <c r="DU132" s="10">
        <v>0.2</v>
      </c>
      <c r="DV132" s="10">
        <v>0.6</v>
      </c>
      <c r="DW132" s="10">
        <v>67.400000000000006</v>
      </c>
      <c r="DX132" s="10">
        <v>48.4</v>
      </c>
      <c r="DY132" s="10">
        <v>88.6</v>
      </c>
      <c r="DZ132" s="10">
        <v>18.5</v>
      </c>
      <c r="EA132" s="10">
        <v>19.3</v>
      </c>
      <c r="EB132" s="10">
        <v>11.2</v>
      </c>
      <c r="EC132" s="10">
        <v>60</v>
      </c>
      <c r="ED132" s="10">
        <v>20</v>
      </c>
      <c r="EE132" s="10">
        <v>20.9</v>
      </c>
      <c r="EF132" s="10">
        <v>48.6</v>
      </c>
      <c r="EG132" s="10">
        <v>19.899999999999999</v>
      </c>
      <c r="EH132" s="10">
        <v>28.2</v>
      </c>
      <c r="EI132" s="10">
        <v>2.2999999999999998</v>
      </c>
      <c r="EJ132">
        <v>92.9</v>
      </c>
      <c r="EK132">
        <v>6.1</v>
      </c>
      <c r="EL132">
        <v>0.6</v>
      </c>
      <c r="EM132">
        <v>0.2</v>
      </c>
      <c r="EN132">
        <v>0.4</v>
      </c>
      <c r="EO132">
        <v>0.5</v>
      </c>
    </row>
    <row r="133" spans="1:145">
      <c r="A133" s="10">
        <v>29</v>
      </c>
      <c r="B133" s="10" t="s">
        <v>637</v>
      </c>
      <c r="C133" s="11" t="s">
        <v>87</v>
      </c>
      <c r="D133" s="10" t="s">
        <v>638</v>
      </c>
      <c r="E133" s="11" t="s">
        <v>88</v>
      </c>
      <c r="F133" s="12" t="s">
        <v>639</v>
      </c>
      <c r="G133" s="11" t="s">
        <v>89</v>
      </c>
      <c r="H133" s="11" t="s">
        <v>339</v>
      </c>
      <c r="I133" s="10" t="s">
        <v>764</v>
      </c>
      <c r="J133" s="10" t="s">
        <v>92</v>
      </c>
      <c r="K133" s="10">
        <v>100</v>
      </c>
      <c r="L133" s="10">
        <v>87.4</v>
      </c>
      <c r="M133" s="10">
        <v>12.3</v>
      </c>
      <c r="N133" s="10">
        <v>0.3</v>
      </c>
      <c r="O133" s="10">
        <v>99.2</v>
      </c>
      <c r="P133" s="10">
        <v>86.8</v>
      </c>
      <c r="Q133" s="10">
        <v>12.1</v>
      </c>
      <c r="R133" s="10">
        <v>0.3</v>
      </c>
      <c r="S133" s="10">
        <v>0.8</v>
      </c>
      <c r="T133" s="10">
        <v>0.5</v>
      </c>
      <c r="U133" s="10">
        <v>0.2</v>
      </c>
      <c r="V133" s="10">
        <v>0</v>
      </c>
      <c r="W133" s="10">
        <v>0.5</v>
      </c>
      <c r="X133" s="10">
        <v>0.2</v>
      </c>
      <c r="Y133" s="10">
        <v>0.9</v>
      </c>
      <c r="Z133" s="10">
        <v>0.4</v>
      </c>
      <c r="AA133" s="10">
        <v>0.3</v>
      </c>
      <c r="AB133" s="10">
        <v>2.6</v>
      </c>
      <c r="AC133" s="10">
        <v>4.7</v>
      </c>
      <c r="AD133" s="10">
        <v>90.2</v>
      </c>
      <c r="AE133" s="10">
        <v>0.1</v>
      </c>
      <c r="AF133" s="10">
        <v>0.1</v>
      </c>
      <c r="AG133" s="10">
        <v>0.1</v>
      </c>
      <c r="AH133" s="10">
        <v>2</v>
      </c>
      <c r="AI133" s="10">
        <v>0.1</v>
      </c>
      <c r="AJ133" s="10">
        <v>3</v>
      </c>
      <c r="AK133" s="10">
        <v>6.6</v>
      </c>
      <c r="AL133" s="10">
        <v>0.5</v>
      </c>
      <c r="AM133" s="10">
        <v>66.599999999999994</v>
      </c>
      <c r="AN133" s="10">
        <v>20.9</v>
      </c>
      <c r="AO133" s="10">
        <v>0.1</v>
      </c>
      <c r="AP133" s="10">
        <v>2.1</v>
      </c>
      <c r="AQ133" s="10">
        <v>0.1</v>
      </c>
      <c r="AR133" s="10">
        <v>0.3</v>
      </c>
      <c r="AS133" s="10">
        <v>1.3</v>
      </c>
      <c r="AT133" s="10">
        <v>14.6</v>
      </c>
      <c r="AU133" s="10">
        <v>81.3</v>
      </c>
      <c r="AV133" s="10">
        <v>0.3</v>
      </c>
      <c r="AW133" s="10">
        <v>5</v>
      </c>
      <c r="AX133" s="10">
        <v>24.6</v>
      </c>
      <c r="AY133" s="10">
        <v>30.5</v>
      </c>
      <c r="AZ133" s="10">
        <v>24.6</v>
      </c>
      <c r="BA133" s="10">
        <v>10.4</v>
      </c>
      <c r="BB133" s="10">
        <v>2.8</v>
      </c>
      <c r="BC133" s="10">
        <v>2.2000000000000002</v>
      </c>
      <c r="BD133" s="10">
        <v>3.1</v>
      </c>
      <c r="BE133" s="10">
        <v>14.4</v>
      </c>
      <c r="BF133" s="10">
        <v>25</v>
      </c>
      <c r="BG133" s="10">
        <v>29.6</v>
      </c>
      <c r="BH133" s="10">
        <v>13.3</v>
      </c>
      <c r="BI133" s="10">
        <v>12.2</v>
      </c>
      <c r="BJ133" s="10">
        <v>2.5</v>
      </c>
      <c r="BK133" s="10">
        <v>48.2</v>
      </c>
      <c r="BL133" s="10">
        <v>48.3</v>
      </c>
      <c r="BM133" s="10">
        <v>3.5</v>
      </c>
      <c r="BN133" s="10">
        <v>14.2</v>
      </c>
      <c r="BO133" s="10">
        <v>71</v>
      </c>
      <c r="BP133" s="10">
        <v>12.2</v>
      </c>
      <c r="BQ133" s="10">
        <v>2.2999999999999998</v>
      </c>
      <c r="BR133" s="10">
        <v>0.2</v>
      </c>
      <c r="BS133" s="10">
        <v>0.1</v>
      </c>
      <c r="BT133" s="10">
        <v>92.7</v>
      </c>
      <c r="BU133" s="10">
        <v>3</v>
      </c>
      <c r="BV133" s="10">
        <v>0.2</v>
      </c>
      <c r="BW133" s="10">
        <v>0.2</v>
      </c>
      <c r="BX133" s="10">
        <v>0.1</v>
      </c>
      <c r="BY133" s="10">
        <v>3.5</v>
      </c>
      <c r="BZ133" s="10">
        <v>0</v>
      </c>
      <c r="CA133" s="10">
        <v>0</v>
      </c>
      <c r="CB133" s="10">
        <v>0</v>
      </c>
      <c r="CC133" s="10">
        <v>0.2</v>
      </c>
      <c r="CD133" s="10">
        <v>97.4</v>
      </c>
      <c r="CE133" s="10">
        <v>2.1</v>
      </c>
      <c r="CF133" s="10">
        <v>0.5</v>
      </c>
      <c r="CG133" s="10">
        <v>99.2</v>
      </c>
      <c r="CH133" s="10">
        <v>0.7</v>
      </c>
      <c r="CI133" s="10">
        <v>0</v>
      </c>
      <c r="CJ133" s="10">
        <v>0</v>
      </c>
      <c r="CK133" s="10">
        <v>0</v>
      </c>
      <c r="CL133" s="10">
        <v>0</v>
      </c>
      <c r="CM133" s="10">
        <v>98.4</v>
      </c>
      <c r="CN133" s="10">
        <v>94.5</v>
      </c>
      <c r="CO133" s="10">
        <v>1</v>
      </c>
      <c r="CP133" s="10">
        <v>0</v>
      </c>
      <c r="CQ133" s="10">
        <v>2.2999999999999998</v>
      </c>
      <c r="CR133" s="10">
        <v>0.3</v>
      </c>
      <c r="CS133" s="10">
        <v>0.1</v>
      </c>
      <c r="CT133" s="10">
        <v>0.2</v>
      </c>
      <c r="CU133" s="10">
        <v>0</v>
      </c>
      <c r="CV133" s="10">
        <v>1.6</v>
      </c>
      <c r="CW133" s="10">
        <v>0.5</v>
      </c>
      <c r="CX133" s="10">
        <v>1</v>
      </c>
      <c r="CY133" s="10">
        <v>98.3</v>
      </c>
      <c r="CZ133" s="10">
        <v>1.4</v>
      </c>
      <c r="DA133" s="10">
        <v>0.3</v>
      </c>
      <c r="DB133" s="10">
        <v>98.6</v>
      </c>
      <c r="DC133" s="10">
        <v>1.1000000000000001</v>
      </c>
      <c r="DD133" s="10">
        <v>0.3</v>
      </c>
      <c r="DE133" s="10">
        <v>2.6</v>
      </c>
      <c r="DF133" s="10">
        <v>0.3</v>
      </c>
      <c r="DG133" s="10">
        <v>0</v>
      </c>
      <c r="DH133" s="10">
        <v>0</v>
      </c>
      <c r="DI133" s="10">
        <v>4.0999999999999996</v>
      </c>
      <c r="DJ133" s="10">
        <v>92</v>
      </c>
      <c r="DK133" s="10">
        <v>0.3</v>
      </c>
      <c r="DL133" s="10">
        <v>0.1</v>
      </c>
      <c r="DM133" s="10">
        <v>0</v>
      </c>
      <c r="DN133" s="10">
        <v>0.6</v>
      </c>
      <c r="DO133" s="10">
        <v>100</v>
      </c>
      <c r="DP133" s="10">
        <v>99</v>
      </c>
      <c r="DQ133" s="10">
        <v>98.7</v>
      </c>
      <c r="DR133" s="10">
        <v>0.4</v>
      </c>
      <c r="DS133" s="10">
        <v>0.4</v>
      </c>
      <c r="DT133" s="10">
        <v>0.2</v>
      </c>
      <c r="DU133" s="10">
        <v>0.2</v>
      </c>
      <c r="DV133" s="10">
        <v>0.6</v>
      </c>
      <c r="DW133" s="10">
        <v>91.7</v>
      </c>
      <c r="DX133" s="10">
        <v>70.099999999999994</v>
      </c>
      <c r="DY133" s="10">
        <v>94.5</v>
      </c>
      <c r="DZ133" s="10">
        <v>39.200000000000003</v>
      </c>
      <c r="EA133" s="10">
        <v>26.8</v>
      </c>
      <c r="EB133" s="10">
        <v>18.100000000000001</v>
      </c>
      <c r="EC133" s="10">
        <v>44.1</v>
      </c>
      <c r="ED133" s="10">
        <v>35.5</v>
      </c>
      <c r="EE133" s="10">
        <v>28.5</v>
      </c>
      <c r="EF133" s="10">
        <v>65.400000000000006</v>
      </c>
      <c r="EG133" s="10">
        <v>35.4</v>
      </c>
      <c r="EH133" s="10">
        <v>50.1</v>
      </c>
      <c r="EI133" s="10">
        <v>0.2</v>
      </c>
      <c r="EJ133">
        <v>97</v>
      </c>
      <c r="EK133">
        <v>2.7</v>
      </c>
      <c r="EL133">
        <v>0.2</v>
      </c>
      <c r="EM133">
        <v>0</v>
      </c>
      <c r="EN133">
        <v>0.1</v>
      </c>
      <c r="EO133">
        <v>0.2</v>
      </c>
    </row>
    <row r="134" spans="1:145">
      <c r="A134" s="10">
        <v>29</v>
      </c>
      <c r="B134" s="10" t="s">
        <v>637</v>
      </c>
      <c r="C134" s="11" t="s">
        <v>87</v>
      </c>
      <c r="D134" s="10" t="s">
        <v>638</v>
      </c>
      <c r="E134" s="11" t="s">
        <v>88</v>
      </c>
      <c r="F134" s="12" t="s">
        <v>639</v>
      </c>
      <c r="G134" s="11" t="s">
        <v>89</v>
      </c>
      <c r="H134" s="11" t="s">
        <v>341</v>
      </c>
      <c r="I134" s="10" t="s">
        <v>765</v>
      </c>
      <c r="J134" s="10" t="s">
        <v>92</v>
      </c>
      <c r="K134" s="10">
        <v>100</v>
      </c>
      <c r="L134" s="10">
        <v>84.5</v>
      </c>
      <c r="M134" s="10">
        <v>14.6</v>
      </c>
      <c r="N134" s="10">
        <v>0.9</v>
      </c>
      <c r="O134" s="10">
        <v>99.3</v>
      </c>
      <c r="P134" s="10">
        <v>83.9</v>
      </c>
      <c r="Q134" s="10">
        <v>14.4</v>
      </c>
      <c r="R134" s="10">
        <v>0.9</v>
      </c>
      <c r="S134" s="10">
        <v>0.7</v>
      </c>
      <c r="T134" s="10">
        <v>0.5</v>
      </c>
      <c r="U134" s="10">
        <v>0.2</v>
      </c>
      <c r="V134" s="10">
        <v>0</v>
      </c>
      <c r="W134" s="10">
        <v>0.6</v>
      </c>
      <c r="X134" s="10">
        <v>0.3</v>
      </c>
      <c r="Y134" s="10">
        <v>0.2</v>
      </c>
      <c r="Z134" s="10">
        <v>0.5</v>
      </c>
      <c r="AA134" s="10">
        <v>0.1</v>
      </c>
      <c r="AB134" s="10">
        <v>2.5</v>
      </c>
      <c r="AC134" s="10">
        <v>10.5</v>
      </c>
      <c r="AD134" s="10">
        <v>85.1</v>
      </c>
      <c r="AE134" s="10">
        <v>0.1</v>
      </c>
      <c r="AF134" s="10">
        <v>0.1</v>
      </c>
      <c r="AG134" s="10">
        <v>0</v>
      </c>
      <c r="AH134" s="10">
        <v>3.5</v>
      </c>
      <c r="AI134" s="10">
        <v>0</v>
      </c>
      <c r="AJ134" s="10">
        <v>6.3</v>
      </c>
      <c r="AK134" s="10">
        <v>22.5</v>
      </c>
      <c r="AL134" s="10">
        <v>0.7</v>
      </c>
      <c r="AM134" s="10">
        <v>38.4</v>
      </c>
      <c r="AN134" s="10">
        <v>28.3</v>
      </c>
      <c r="AO134" s="10">
        <v>0</v>
      </c>
      <c r="AP134" s="10">
        <v>0.7</v>
      </c>
      <c r="AQ134" s="10">
        <v>0.1</v>
      </c>
      <c r="AR134" s="10">
        <v>0.1</v>
      </c>
      <c r="AS134" s="10">
        <v>0</v>
      </c>
      <c r="AT134" s="10">
        <v>20.6</v>
      </c>
      <c r="AU134" s="10">
        <v>77.2</v>
      </c>
      <c r="AV134" s="10">
        <v>1.4</v>
      </c>
      <c r="AW134" s="10">
        <v>4.2</v>
      </c>
      <c r="AX134" s="10">
        <v>28.1</v>
      </c>
      <c r="AY134" s="10">
        <v>34.299999999999997</v>
      </c>
      <c r="AZ134" s="10">
        <v>21.5</v>
      </c>
      <c r="BA134" s="10">
        <v>7.7</v>
      </c>
      <c r="BB134" s="10">
        <v>2.6</v>
      </c>
      <c r="BC134" s="10">
        <v>1.5</v>
      </c>
      <c r="BD134" s="10">
        <v>4.2</v>
      </c>
      <c r="BE134" s="10">
        <v>14.1</v>
      </c>
      <c r="BF134" s="10">
        <v>25.2</v>
      </c>
      <c r="BG134" s="10">
        <v>30</v>
      </c>
      <c r="BH134" s="10">
        <v>14.1</v>
      </c>
      <c r="BI134" s="10">
        <v>10.4</v>
      </c>
      <c r="BJ134" s="10">
        <v>2.1</v>
      </c>
      <c r="BK134" s="10">
        <v>38.799999999999997</v>
      </c>
      <c r="BL134" s="10">
        <v>57.2</v>
      </c>
      <c r="BM134" s="10">
        <v>3.9</v>
      </c>
      <c r="BN134" s="10">
        <v>16.3</v>
      </c>
      <c r="BO134" s="10">
        <v>72.2</v>
      </c>
      <c r="BP134" s="10">
        <v>9.8000000000000007</v>
      </c>
      <c r="BQ134" s="10">
        <v>1.5</v>
      </c>
      <c r="BR134" s="10">
        <v>0.1</v>
      </c>
      <c r="BS134" s="10">
        <v>0</v>
      </c>
      <c r="BT134" s="10">
        <v>92.4</v>
      </c>
      <c r="BU134" s="10">
        <v>1.6</v>
      </c>
      <c r="BV134" s="10">
        <v>0</v>
      </c>
      <c r="BW134" s="10">
        <v>0.1</v>
      </c>
      <c r="BX134" s="10">
        <v>0.1</v>
      </c>
      <c r="BY134" s="10">
        <v>5.2</v>
      </c>
      <c r="BZ134" s="10">
        <v>0</v>
      </c>
      <c r="CA134" s="10">
        <v>0</v>
      </c>
      <c r="CB134" s="10">
        <v>0.2</v>
      </c>
      <c r="CC134" s="10">
        <v>0.2</v>
      </c>
      <c r="CD134" s="10">
        <v>96.1</v>
      </c>
      <c r="CE134" s="10">
        <v>3.7</v>
      </c>
      <c r="CF134" s="10">
        <v>0.2</v>
      </c>
      <c r="CG134" s="10">
        <v>98.9</v>
      </c>
      <c r="CH134" s="10">
        <v>0.7</v>
      </c>
      <c r="CI134" s="10">
        <v>0</v>
      </c>
      <c r="CJ134" s="10">
        <v>0.3</v>
      </c>
      <c r="CK134" s="10">
        <v>0</v>
      </c>
      <c r="CL134" s="10">
        <v>0</v>
      </c>
      <c r="CM134" s="10">
        <v>99.2</v>
      </c>
      <c r="CN134" s="10">
        <v>98.5</v>
      </c>
      <c r="CO134" s="10">
        <v>0.3</v>
      </c>
      <c r="CP134" s="10">
        <v>0.1</v>
      </c>
      <c r="CQ134" s="10">
        <v>0.2</v>
      </c>
      <c r="CR134" s="10">
        <v>0.1</v>
      </c>
      <c r="CS134" s="10">
        <v>0</v>
      </c>
      <c r="CT134" s="10">
        <v>0</v>
      </c>
      <c r="CU134" s="10">
        <v>0.1</v>
      </c>
      <c r="CV134" s="10">
        <v>0.8</v>
      </c>
      <c r="CW134" s="10">
        <v>0.3</v>
      </c>
      <c r="CX134" s="10">
        <v>0.4</v>
      </c>
      <c r="CY134" s="10">
        <v>99.1</v>
      </c>
      <c r="CZ134" s="10">
        <v>0.7</v>
      </c>
      <c r="DA134" s="10">
        <v>0.2</v>
      </c>
      <c r="DB134" s="10">
        <v>99.2</v>
      </c>
      <c r="DC134" s="10">
        <v>0.5</v>
      </c>
      <c r="DD134" s="10">
        <v>0.3</v>
      </c>
      <c r="DE134" s="10">
        <v>3.5</v>
      </c>
      <c r="DF134" s="10">
        <v>0.2</v>
      </c>
      <c r="DG134" s="10">
        <v>0</v>
      </c>
      <c r="DH134" s="10">
        <v>0</v>
      </c>
      <c r="DI134" s="10">
        <v>7.4</v>
      </c>
      <c r="DJ134" s="10">
        <v>87.5</v>
      </c>
      <c r="DK134" s="10">
        <v>0.2</v>
      </c>
      <c r="DL134" s="10">
        <v>0.2</v>
      </c>
      <c r="DM134" s="10">
        <v>0.1</v>
      </c>
      <c r="DN134" s="10">
        <v>1</v>
      </c>
      <c r="DO134" s="10">
        <v>100</v>
      </c>
      <c r="DP134" s="10">
        <v>98.8</v>
      </c>
      <c r="DQ134" s="10">
        <v>98.3</v>
      </c>
      <c r="DR134" s="10">
        <v>0.6</v>
      </c>
      <c r="DS134" s="10">
        <v>0.2</v>
      </c>
      <c r="DT134" s="10">
        <v>0.1</v>
      </c>
      <c r="DU134" s="10">
        <v>0.1</v>
      </c>
      <c r="DV134" s="10">
        <v>1</v>
      </c>
      <c r="DW134" s="10">
        <v>80</v>
      </c>
      <c r="DX134" s="10">
        <v>48</v>
      </c>
      <c r="DY134" s="10">
        <v>91</v>
      </c>
      <c r="DZ134" s="10">
        <v>25.4</v>
      </c>
      <c r="EA134" s="10">
        <v>25.3</v>
      </c>
      <c r="EB134" s="10">
        <v>10.199999999999999</v>
      </c>
      <c r="EC134" s="10">
        <v>63.2</v>
      </c>
      <c r="ED134" s="10">
        <v>22.5</v>
      </c>
      <c r="EE134" s="10">
        <v>22.9</v>
      </c>
      <c r="EF134" s="10">
        <v>57.1</v>
      </c>
      <c r="EG134" s="10">
        <v>23.7</v>
      </c>
      <c r="EH134" s="10">
        <v>36.4</v>
      </c>
      <c r="EI134" s="10">
        <v>1</v>
      </c>
      <c r="EJ134">
        <v>95.5</v>
      </c>
      <c r="EK134">
        <v>4.2</v>
      </c>
      <c r="EL134">
        <v>0.1</v>
      </c>
      <c r="EM134">
        <v>0</v>
      </c>
      <c r="EN134">
        <v>0.1</v>
      </c>
      <c r="EO134">
        <v>0.2</v>
      </c>
    </row>
    <row r="135" spans="1:145">
      <c r="A135" s="10">
        <v>29</v>
      </c>
      <c r="B135" s="10" t="s">
        <v>637</v>
      </c>
      <c r="C135" s="11" t="s">
        <v>87</v>
      </c>
      <c r="D135" s="10" t="s">
        <v>638</v>
      </c>
      <c r="E135" s="11" t="s">
        <v>88</v>
      </c>
      <c r="F135" s="12" t="s">
        <v>639</v>
      </c>
      <c r="G135" s="11" t="s">
        <v>89</v>
      </c>
      <c r="H135" s="11" t="s">
        <v>343</v>
      </c>
      <c r="I135" s="10" t="s">
        <v>766</v>
      </c>
      <c r="J135" s="10" t="s">
        <v>92</v>
      </c>
      <c r="K135" s="10">
        <v>100</v>
      </c>
      <c r="L135" s="10">
        <v>71.900000000000006</v>
      </c>
      <c r="M135" s="10">
        <v>27.9</v>
      </c>
      <c r="N135" s="10">
        <v>0.2</v>
      </c>
      <c r="O135" s="10">
        <v>98.8</v>
      </c>
      <c r="P135" s="10">
        <v>71.3</v>
      </c>
      <c r="Q135" s="10">
        <v>27.3</v>
      </c>
      <c r="R135" s="10">
        <v>0.2</v>
      </c>
      <c r="S135" s="10">
        <v>1.2</v>
      </c>
      <c r="T135" s="10">
        <v>0.6</v>
      </c>
      <c r="U135" s="10">
        <v>0.6</v>
      </c>
      <c r="V135" s="10">
        <v>0</v>
      </c>
      <c r="W135" s="10">
        <v>0.5</v>
      </c>
      <c r="X135" s="10">
        <v>0.6</v>
      </c>
      <c r="Y135" s="10">
        <v>0.3</v>
      </c>
      <c r="Z135" s="10">
        <v>0.2</v>
      </c>
      <c r="AA135" s="10">
        <v>0.2</v>
      </c>
      <c r="AB135" s="10">
        <v>3.1</v>
      </c>
      <c r="AC135" s="10">
        <v>22.5</v>
      </c>
      <c r="AD135" s="10">
        <v>72.5</v>
      </c>
      <c r="AE135" s="10">
        <v>0.1</v>
      </c>
      <c r="AF135" s="10">
        <v>0.1</v>
      </c>
      <c r="AG135" s="10">
        <v>0.3</v>
      </c>
      <c r="AH135" s="10">
        <v>3.9</v>
      </c>
      <c r="AI135" s="10">
        <v>0.1</v>
      </c>
      <c r="AJ135" s="10">
        <v>1.5</v>
      </c>
      <c r="AK135" s="10">
        <v>22.8</v>
      </c>
      <c r="AL135" s="10">
        <v>0.1</v>
      </c>
      <c r="AM135" s="10">
        <v>57.2</v>
      </c>
      <c r="AN135" s="10">
        <v>13.8</v>
      </c>
      <c r="AO135" s="10">
        <v>0.1</v>
      </c>
      <c r="AP135" s="10">
        <v>0.6</v>
      </c>
      <c r="AQ135" s="10">
        <v>0.1</v>
      </c>
      <c r="AR135" s="10">
        <v>0.1</v>
      </c>
      <c r="AS135" s="10">
        <v>0.7</v>
      </c>
      <c r="AT135" s="10">
        <v>32.799999999999997</v>
      </c>
      <c r="AU135" s="10">
        <v>64.8</v>
      </c>
      <c r="AV135" s="10">
        <v>0.9</v>
      </c>
      <c r="AW135" s="10">
        <v>5.7</v>
      </c>
      <c r="AX135" s="10">
        <v>32.5</v>
      </c>
      <c r="AY135" s="10">
        <v>35.5</v>
      </c>
      <c r="AZ135" s="10">
        <v>19.8</v>
      </c>
      <c r="BA135" s="10">
        <v>4.9000000000000004</v>
      </c>
      <c r="BB135" s="10">
        <v>1.1000000000000001</v>
      </c>
      <c r="BC135" s="10">
        <v>0.6</v>
      </c>
      <c r="BD135" s="10">
        <v>3.1</v>
      </c>
      <c r="BE135" s="10">
        <v>11.8</v>
      </c>
      <c r="BF135" s="10">
        <v>23.5</v>
      </c>
      <c r="BG135" s="10">
        <v>32.799999999999997</v>
      </c>
      <c r="BH135" s="10">
        <v>15.6</v>
      </c>
      <c r="BI135" s="10">
        <v>11.3</v>
      </c>
      <c r="BJ135" s="10">
        <v>1.9</v>
      </c>
      <c r="BK135" s="10">
        <v>30.7</v>
      </c>
      <c r="BL135" s="10">
        <v>65.400000000000006</v>
      </c>
      <c r="BM135" s="10">
        <v>3.9</v>
      </c>
      <c r="BN135" s="10">
        <v>14.4</v>
      </c>
      <c r="BO135" s="10">
        <v>75.5</v>
      </c>
      <c r="BP135" s="10">
        <v>8.5</v>
      </c>
      <c r="BQ135" s="10">
        <v>1.3</v>
      </c>
      <c r="BR135" s="10">
        <v>0.3</v>
      </c>
      <c r="BS135" s="10">
        <v>0</v>
      </c>
      <c r="BT135" s="10">
        <v>93.9</v>
      </c>
      <c r="BU135" s="10">
        <v>2.5</v>
      </c>
      <c r="BV135" s="10">
        <v>0</v>
      </c>
      <c r="BW135" s="10">
        <v>0.1</v>
      </c>
      <c r="BX135" s="10">
        <v>0.1</v>
      </c>
      <c r="BY135" s="10">
        <v>2.7</v>
      </c>
      <c r="BZ135" s="10">
        <v>0.1</v>
      </c>
      <c r="CA135" s="10">
        <v>0.3</v>
      </c>
      <c r="CB135" s="10">
        <v>0.1</v>
      </c>
      <c r="CC135" s="10">
        <v>0.2</v>
      </c>
      <c r="CD135" s="10">
        <v>95.6</v>
      </c>
      <c r="CE135" s="10">
        <v>3.9</v>
      </c>
      <c r="CF135" s="10">
        <v>0.5</v>
      </c>
      <c r="CG135" s="10">
        <v>98.9</v>
      </c>
      <c r="CH135" s="10">
        <v>0.8</v>
      </c>
      <c r="CI135" s="10">
        <v>0</v>
      </c>
      <c r="CJ135" s="10">
        <v>0.1</v>
      </c>
      <c r="CK135" s="10">
        <v>0.1</v>
      </c>
      <c r="CL135" s="10">
        <v>0.2</v>
      </c>
      <c r="CM135" s="10">
        <v>98.5</v>
      </c>
      <c r="CN135" s="10">
        <v>95.8</v>
      </c>
      <c r="CO135" s="10">
        <v>1.3</v>
      </c>
      <c r="CP135" s="10">
        <v>0.8</v>
      </c>
      <c r="CQ135" s="10">
        <v>0.3</v>
      </c>
      <c r="CR135" s="10">
        <v>0</v>
      </c>
      <c r="CS135" s="10">
        <v>0</v>
      </c>
      <c r="CT135" s="10">
        <v>0.2</v>
      </c>
      <c r="CU135" s="10">
        <v>0.1</v>
      </c>
      <c r="CV135" s="10">
        <v>1.5</v>
      </c>
      <c r="CW135" s="10">
        <v>0.3</v>
      </c>
      <c r="CX135" s="10">
        <v>1.2</v>
      </c>
      <c r="CY135" s="10">
        <v>99.1</v>
      </c>
      <c r="CZ135" s="10">
        <v>0.5</v>
      </c>
      <c r="DA135" s="10">
        <v>0.4</v>
      </c>
      <c r="DB135" s="10">
        <v>98.8</v>
      </c>
      <c r="DC135" s="10">
        <v>0.4</v>
      </c>
      <c r="DD135" s="10">
        <v>0.8</v>
      </c>
      <c r="DE135" s="10">
        <v>2.5</v>
      </c>
      <c r="DF135" s="10">
        <v>0.1</v>
      </c>
      <c r="DG135" s="10">
        <v>0.1</v>
      </c>
      <c r="DH135" s="10">
        <v>0</v>
      </c>
      <c r="DI135" s="10">
        <v>15.8</v>
      </c>
      <c r="DJ135" s="10">
        <v>80.400000000000006</v>
      </c>
      <c r="DK135" s="10">
        <v>0.2</v>
      </c>
      <c r="DL135" s="10">
        <v>0.1</v>
      </c>
      <c r="DM135" s="10">
        <v>0.1</v>
      </c>
      <c r="DN135" s="10">
        <v>0.7</v>
      </c>
      <c r="DO135" s="10">
        <v>100</v>
      </c>
      <c r="DP135" s="10">
        <v>99.1</v>
      </c>
      <c r="DQ135" s="10">
        <v>98.1</v>
      </c>
      <c r="DR135" s="10">
        <v>0.9</v>
      </c>
      <c r="DS135" s="10">
        <v>0.2</v>
      </c>
      <c r="DT135" s="10">
        <v>0</v>
      </c>
      <c r="DU135" s="10">
        <v>0.2</v>
      </c>
      <c r="DV135" s="10">
        <v>0.7</v>
      </c>
      <c r="DW135" s="10">
        <v>70.900000000000006</v>
      </c>
      <c r="DX135" s="10">
        <v>39.4</v>
      </c>
      <c r="DY135" s="10">
        <v>88.3</v>
      </c>
      <c r="DZ135" s="10">
        <v>11.2</v>
      </c>
      <c r="EA135" s="10">
        <v>17.3</v>
      </c>
      <c r="EB135" s="10">
        <v>3.9</v>
      </c>
      <c r="EC135" s="10">
        <v>80.400000000000006</v>
      </c>
      <c r="ED135" s="10">
        <v>10.4</v>
      </c>
      <c r="EE135" s="10">
        <v>18.5</v>
      </c>
      <c r="EF135" s="10">
        <v>48.2</v>
      </c>
      <c r="EG135" s="10">
        <v>13.1</v>
      </c>
      <c r="EH135" s="10">
        <v>19.8</v>
      </c>
      <c r="EI135" s="10">
        <v>1.6</v>
      </c>
      <c r="EJ135">
        <v>94.7</v>
      </c>
      <c r="EK135">
        <v>4.8</v>
      </c>
      <c r="EL135">
        <v>0.4</v>
      </c>
      <c r="EM135">
        <v>0</v>
      </c>
      <c r="EN135">
        <v>0.4</v>
      </c>
      <c r="EO135">
        <v>0.1</v>
      </c>
    </row>
    <row r="136" spans="1:145">
      <c r="A136" s="10">
        <v>29</v>
      </c>
      <c r="B136" s="10" t="s">
        <v>637</v>
      </c>
      <c r="C136" s="11" t="s">
        <v>87</v>
      </c>
      <c r="D136" s="10" t="s">
        <v>638</v>
      </c>
      <c r="E136" s="11" t="s">
        <v>88</v>
      </c>
      <c r="F136" s="12" t="s">
        <v>639</v>
      </c>
      <c r="G136" s="11" t="s">
        <v>89</v>
      </c>
      <c r="H136" s="11" t="s">
        <v>345</v>
      </c>
      <c r="I136" s="10" t="s">
        <v>767</v>
      </c>
      <c r="J136" s="10" t="s">
        <v>92</v>
      </c>
      <c r="K136" s="10">
        <v>100</v>
      </c>
      <c r="L136" s="10">
        <v>78</v>
      </c>
      <c r="M136" s="10">
        <v>18.8</v>
      </c>
      <c r="N136" s="10">
        <v>3.2</v>
      </c>
      <c r="O136" s="10">
        <v>99.1</v>
      </c>
      <c r="P136" s="10">
        <v>77.5</v>
      </c>
      <c r="Q136" s="10">
        <v>18.399999999999999</v>
      </c>
      <c r="R136" s="10">
        <v>3.2</v>
      </c>
      <c r="S136" s="10">
        <v>0.9</v>
      </c>
      <c r="T136" s="10">
        <v>0.5</v>
      </c>
      <c r="U136" s="10">
        <v>0.4</v>
      </c>
      <c r="V136" s="10">
        <v>0</v>
      </c>
      <c r="W136" s="10">
        <v>1.8</v>
      </c>
      <c r="X136" s="10">
        <v>0.3</v>
      </c>
      <c r="Y136" s="10">
        <v>2.5</v>
      </c>
      <c r="Z136" s="10">
        <v>0.6</v>
      </c>
      <c r="AA136" s="10">
        <v>0.7</v>
      </c>
      <c r="AB136" s="10">
        <v>2.4</v>
      </c>
      <c r="AC136" s="10">
        <v>28.3</v>
      </c>
      <c r="AD136" s="10">
        <v>63.4</v>
      </c>
      <c r="AE136" s="10">
        <v>0.1</v>
      </c>
      <c r="AF136" s="10">
        <v>0.5</v>
      </c>
      <c r="AG136" s="10">
        <v>0.1</v>
      </c>
      <c r="AH136" s="10">
        <v>3.7</v>
      </c>
      <c r="AI136" s="10">
        <v>0.1</v>
      </c>
      <c r="AJ136" s="10">
        <v>1.1000000000000001</v>
      </c>
      <c r="AK136" s="10">
        <v>2</v>
      </c>
      <c r="AL136" s="10">
        <v>0.6</v>
      </c>
      <c r="AM136" s="10">
        <v>89.7</v>
      </c>
      <c r="AN136" s="10">
        <v>2.2000000000000002</v>
      </c>
      <c r="AO136" s="10">
        <v>0.1</v>
      </c>
      <c r="AP136" s="10">
        <v>1.6</v>
      </c>
      <c r="AQ136" s="10">
        <v>0</v>
      </c>
      <c r="AR136" s="10">
        <v>0.2</v>
      </c>
      <c r="AS136" s="10">
        <v>2.6</v>
      </c>
      <c r="AT136" s="10">
        <v>41.5</v>
      </c>
      <c r="AU136" s="10">
        <v>54</v>
      </c>
      <c r="AV136" s="10">
        <v>0.1</v>
      </c>
      <c r="AW136" s="10">
        <v>8.8000000000000007</v>
      </c>
      <c r="AX136" s="10">
        <v>38.700000000000003</v>
      </c>
      <c r="AY136" s="10">
        <v>27.8</v>
      </c>
      <c r="AZ136" s="10">
        <v>16.399999999999999</v>
      </c>
      <c r="BA136" s="10">
        <v>5.3</v>
      </c>
      <c r="BB136" s="10">
        <v>1.8</v>
      </c>
      <c r="BC136" s="10">
        <v>1.2</v>
      </c>
      <c r="BD136" s="10">
        <v>2.6</v>
      </c>
      <c r="BE136" s="10">
        <v>9.6999999999999993</v>
      </c>
      <c r="BF136" s="10">
        <v>19.5</v>
      </c>
      <c r="BG136" s="10">
        <v>28.7</v>
      </c>
      <c r="BH136" s="10">
        <v>18.3</v>
      </c>
      <c r="BI136" s="10">
        <v>17.7</v>
      </c>
      <c r="BJ136" s="10">
        <v>3.4</v>
      </c>
      <c r="BK136" s="10">
        <v>47</v>
      </c>
      <c r="BL136" s="10">
        <v>50.8</v>
      </c>
      <c r="BM136" s="10">
        <v>2.2000000000000002</v>
      </c>
      <c r="BN136" s="10">
        <v>10.9</v>
      </c>
      <c r="BO136" s="10">
        <v>76.7</v>
      </c>
      <c r="BP136" s="10">
        <v>10.199999999999999</v>
      </c>
      <c r="BQ136" s="10">
        <v>1.7</v>
      </c>
      <c r="BR136" s="10">
        <v>0.4</v>
      </c>
      <c r="BS136" s="10">
        <v>0.1</v>
      </c>
      <c r="BT136" s="10">
        <v>94.1</v>
      </c>
      <c r="BU136" s="10">
        <v>2.2999999999999998</v>
      </c>
      <c r="BV136" s="10">
        <v>0.1</v>
      </c>
      <c r="BW136" s="10">
        <v>0</v>
      </c>
      <c r="BX136" s="10">
        <v>0</v>
      </c>
      <c r="BY136" s="10">
        <v>3</v>
      </c>
      <c r="BZ136" s="10">
        <v>0.1</v>
      </c>
      <c r="CA136" s="10">
        <v>0</v>
      </c>
      <c r="CB136" s="10">
        <v>0</v>
      </c>
      <c r="CC136" s="10">
        <v>0.4</v>
      </c>
      <c r="CD136" s="10">
        <v>90.7</v>
      </c>
      <c r="CE136" s="10">
        <v>8.3000000000000007</v>
      </c>
      <c r="CF136" s="10">
        <v>1</v>
      </c>
      <c r="CG136" s="10">
        <v>98.4</v>
      </c>
      <c r="CH136" s="10">
        <v>0.9</v>
      </c>
      <c r="CI136" s="10">
        <v>0</v>
      </c>
      <c r="CJ136" s="10">
        <v>0</v>
      </c>
      <c r="CK136" s="10">
        <v>0.5</v>
      </c>
      <c r="CL136" s="10">
        <v>0.1</v>
      </c>
      <c r="CM136" s="10">
        <v>94.4</v>
      </c>
      <c r="CN136" s="10">
        <v>91.7</v>
      </c>
      <c r="CO136" s="10">
        <v>0.6</v>
      </c>
      <c r="CP136" s="10">
        <v>1.8</v>
      </c>
      <c r="CQ136" s="10">
        <v>0.1</v>
      </c>
      <c r="CR136" s="10">
        <v>0</v>
      </c>
      <c r="CS136" s="10">
        <v>0.2</v>
      </c>
      <c r="CT136" s="10">
        <v>0</v>
      </c>
      <c r="CU136" s="10">
        <v>0.1</v>
      </c>
      <c r="CV136" s="10">
        <v>5.6</v>
      </c>
      <c r="CW136" s="10">
        <v>4.8</v>
      </c>
      <c r="CX136" s="10">
        <v>0.8</v>
      </c>
      <c r="CY136" s="10">
        <v>97.1</v>
      </c>
      <c r="CZ136" s="10">
        <v>0.7</v>
      </c>
      <c r="DA136" s="10">
        <v>2.2000000000000002</v>
      </c>
      <c r="DB136" s="10">
        <v>90.9</v>
      </c>
      <c r="DC136" s="10">
        <v>8</v>
      </c>
      <c r="DD136" s="10">
        <v>1.1000000000000001</v>
      </c>
      <c r="DE136" s="10">
        <v>5.7</v>
      </c>
      <c r="DF136" s="10">
        <v>0.1</v>
      </c>
      <c r="DG136" s="10">
        <v>0.1</v>
      </c>
      <c r="DH136" s="10">
        <v>0.2</v>
      </c>
      <c r="DI136" s="10">
        <v>24.3</v>
      </c>
      <c r="DJ136" s="10">
        <v>69.099999999999994</v>
      </c>
      <c r="DK136" s="10">
        <v>0.1</v>
      </c>
      <c r="DL136" s="10">
        <v>0.1</v>
      </c>
      <c r="DM136" s="10">
        <v>0</v>
      </c>
      <c r="DN136" s="10">
        <v>0.3</v>
      </c>
      <c r="DO136" s="10">
        <v>100</v>
      </c>
      <c r="DP136" s="10">
        <v>99.3</v>
      </c>
      <c r="DQ136" s="10">
        <v>96.5</v>
      </c>
      <c r="DR136" s="10">
        <v>2.8</v>
      </c>
      <c r="DS136" s="10">
        <v>0.4</v>
      </c>
      <c r="DT136" s="10">
        <v>0.2</v>
      </c>
      <c r="DU136" s="10">
        <v>0.2</v>
      </c>
      <c r="DV136" s="10">
        <v>0.3</v>
      </c>
      <c r="DW136" s="10">
        <v>60.8</v>
      </c>
      <c r="DX136" s="10">
        <v>43.3</v>
      </c>
      <c r="DY136" s="10">
        <v>85.4</v>
      </c>
      <c r="DZ136" s="10">
        <v>21.1</v>
      </c>
      <c r="EA136" s="10">
        <v>18.2</v>
      </c>
      <c r="EB136" s="10">
        <v>6.6</v>
      </c>
      <c r="EC136" s="10">
        <v>63.5</v>
      </c>
      <c r="ED136" s="10">
        <v>21.4</v>
      </c>
      <c r="EE136" s="10">
        <v>21.2</v>
      </c>
      <c r="EF136" s="10">
        <v>48</v>
      </c>
      <c r="EG136" s="10">
        <v>22.9</v>
      </c>
      <c r="EH136" s="10">
        <v>29.8</v>
      </c>
      <c r="EI136" s="10">
        <v>3</v>
      </c>
      <c r="EJ136">
        <v>94.2</v>
      </c>
      <c r="EK136">
        <v>4.8</v>
      </c>
      <c r="EL136">
        <v>0.9</v>
      </c>
      <c r="EM136">
        <v>0.5</v>
      </c>
      <c r="EN136">
        <v>0.3</v>
      </c>
      <c r="EO136">
        <v>0.2</v>
      </c>
    </row>
    <row r="137" spans="1:145">
      <c r="A137" s="10">
        <v>29</v>
      </c>
      <c r="B137" s="10" t="s">
        <v>637</v>
      </c>
      <c r="C137" s="11" t="s">
        <v>87</v>
      </c>
      <c r="D137" s="10" t="s">
        <v>638</v>
      </c>
      <c r="E137" s="11" t="s">
        <v>88</v>
      </c>
      <c r="F137" s="12" t="s">
        <v>639</v>
      </c>
      <c r="G137" s="11" t="s">
        <v>89</v>
      </c>
      <c r="H137" s="11" t="s">
        <v>347</v>
      </c>
      <c r="I137" s="10" t="s">
        <v>768</v>
      </c>
      <c r="J137" s="10" t="s">
        <v>92</v>
      </c>
      <c r="K137" s="10">
        <v>100</v>
      </c>
      <c r="L137" s="10">
        <v>78.7</v>
      </c>
      <c r="M137" s="10">
        <v>20.399999999999999</v>
      </c>
      <c r="N137" s="10">
        <v>0.8</v>
      </c>
      <c r="O137" s="10">
        <v>99</v>
      </c>
      <c r="P137" s="10">
        <v>78.099999999999994</v>
      </c>
      <c r="Q137" s="10">
        <v>20</v>
      </c>
      <c r="R137" s="10">
        <v>0.8</v>
      </c>
      <c r="S137" s="10">
        <v>1</v>
      </c>
      <c r="T137" s="10">
        <v>0.6</v>
      </c>
      <c r="U137" s="10">
        <v>0.4</v>
      </c>
      <c r="V137" s="10">
        <v>0</v>
      </c>
      <c r="W137" s="10">
        <v>0.6</v>
      </c>
      <c r="X137" s="10">
        <v>0.5</v>
      </c>
      <c r="Y137" s="10">
        <v>1</v>
      </c>
      <c r="Z137" s="10">
        <v>0.6</v>
      </c>
      <c r="AA137" s="10">
        <v>0.1</v>
      </c>
      <c r="AB137" s="10">
        <v>3</v>
      </c>
      <c r="AC137" s="10">
        <v>24</v>
      </c>
      <c r="AD137" s="10">
        <v>70.099999999999994</v>
      </c>
      <c r="AE137" s="10">
        <v>0.1</v>
      </c>
      <c r="AF137" s="10">
        <v>0.2</v>
      </c>
      <c r="AG137" s="10">
        <v>0.3</v>
      </c>
      <c r="AH137" s="10">
        <v>2.4</v>
      </c>
      <c r="AI137" s="10">
        <v>0</v>
      </c>
      <c r="AJ137" s="10">
        <v>4.4000000000000004</v>
      </c>
      <c r="AK137" s="10">
        <v>24</v>
      </c>
      <c r="AL137" s="10">
        <v>0.3</v>
      </c>
      <c r="AM137" s="10">
        <v>54.5</v>
      </c>
      <c r="AN137" s="10">
        <v>13.7</v>
      </c>
      <c r="AO137" s="10">
        <v>0.2</v>
      </c>
      <c r="AP137" s="10">
        <v>0.9</v>
      </c>
      <c r="AQ137" s="10">
        <v>0</v>
      </c>
      <c r="AR137" s="10">
        <v>0</v>
      </c>
      <c r="AS137" s="10">
        <v>1.3</v>
      </c>
      <c r="AT137" s="10">
        <v>35.6</v>
      </c>
      <c r="AU137" s="10">
        <v>60.7</v>
      </c>
      <c r="AV137" s="10">
        <v>1.4</v>
      </c>
      <c r="AW137" s="10">
        <v>14.6</v>
      </c>
      <c r="AX137" s="10">
        <v>42.1</v>
      </c>
      <c r="AY137" s="10">
        <v>24.2</v>
      </c>
      <c r="AZ137" s="10">
        <v>10.6</v>
      </c>
      <c r="BA137" s="10">
        <v>4.7</v>
      </c>
      <c r="BB137" s="10">
        <v>2.1</v>
      </c>
      <c r="BC137" s="10">
        <v>1.7</v>
      </c>
      <c r="BD137" s="10">
        <v>2.9</v>
      </c>
      <c r="BE137" s="10">
        <v>11.8</v>
      </c>
      <c r="BF137" s="10">
        <v>22.9</v>
      </c>
      <c r="BG137" s="10">
        <v>34.9</v>
      </c>
      <c r="BH137" s="10">
        <v>15</v>
      </c>
      <c r="BI137" s="10">
        <v>11</v>
      </c>
      <c r="BJ137" s="10">
        <v>1.5</v>
      </c>
      <c r="BK137" s="10">
        <v>36.700000000000003</v>
      </c>
      <c r="BL137" s="10">
        <v>60.3</v>
      </c>
      <c r="BM137" s="10">
        <v>3</v>
      </c>
      <c r="BN137" s="10">
        <v>12.6</v>
      </c>
      <c r="BO137" s="10">
        <v>77.8</v>
      </c>
      <c r="BP137" s="10">
        <v>8.4</v>
      </c>
      <c r="BQ137" s="10">
        <v>1.1000000000000001</v>
      </c>
      <c r="BR137" s="10">
        <v>0.1</v>
      </c>
      <c r="BS137" s="10">
        <v>0</v>
      </c>
      <c r="BT137" s="10">
        <v>45.7</v>
      </c>
      <c r="BU137" s="10">
        <v>27.8</v>
      </c>
      <c r="BV137" s="10">
        <v>0.1</v>
      </c>
      <c r="BW137" s="10">
        <v>0</v>
      </c>
      <c r="BX137" s="10">
        <v>0.1</v>
      </c>
      <c r="BY137" s="10">
        <v>25.9</v>
      </c>
      <c r="BZ137" s="10">
        <v>0</v>
      </c>
      <c r="CA137" s="10">
        <v>0</v>
      </c>
      <c r="CB137" s="10">
        <v>0</v>
      </c>
      <c r="CC137" s="10">
        <v>0.3</v>
      </c>
      <c r="CD137" s="10">
        <v>85</v>
      </c>
      <c r="CE137" s="10">
        <v>13.4</v>
      </c>
      <c r="CF137" s="10">
        <v>1.6</v>
      </c>
      <c r="CG137" s="10">
        <v>98.3</v>
      </c>
      <c r="CH137" s="10">
        <v>1.5</v>
      </c>
      <c r="CI137" s="10">
        <v>0.1</v>
      </c>
      <c r="CJ137" s="10">
        <v>0.1</v>
      </c>
      <c r="CK137" s="10">
        <v>0</v>
      </c>
      <c r="CL137" s="10">
        <v>0.1</v>
      </c>
      <c r="CM137" s="10">
        <v>98</v>
      </c>
      <c r="CN137" s="10">
        <v>90.1</v>
      </c>
      <c r="CO137" s="10">
        <v>2.9</v>
      </c>
      <c r="CP137" s="10">
        <v>0.1</v>
      </c>
      <c r="CQ137" s="10">
        <v>4.8</v>
      </c>
      <c r="CR137" s="10">
        <v>0</v>
      </c>
      <c r="CS137" s="10">
        <v>0.1</v>
      </c>
      <c r="CT137" s="10">
        <v>0</v>
      </c>
      <c r="CU137" s="10">
        <v>0</v>
      </c>
      <c r="CV137" s="10">
        <v>2</v>
      </c>
      <c r="CW137" s="10">
        <v>0.4</v>
      </c>
      <c r="CX137" s="10">
        <v>1.6</v>
      </c>
      <c r="CY137" s="10">
        <v>98.2</v>
      </c>
      <c r="CZ137" s="10">
        <v>0.7</v>
      </c>
      <c r="DA137" s="10">
        <v>1.1000000000000001</v>
      </c>
      <c r="DB137" s="10">
        <v>89.9</v>
      </c>
      <c r="DC137" s="10">
        <v>7.8</v>
      </c>
      <c r="DD137" s="10">
        <v>2.2999999999999998</v>
      </c>
      <c r="DE137" s="10">
        <v>3.5</v>
      </c>
      <c r="DF137" s="10">
        <v>0.2</v>
      </c>
      <c r="DG137" s="10">
        <v>0.1</v>
      </c>
      <c r="DH137" s="10">
        <v>0</v>
      </c>
      <c r="DI137" s="10">
        <v>15.5</v>
      </c>
      <c r="DJ137" s="10">
        <v>79.900000000000006</v>
      </c>
      <c r="DK137" s="10">
        <v>0.1</v>
      </c>
      <c r="DL137" s="10">
        <v>0.3</v>
      </c>
      <c r="DM137" s="10">
        <v>0</v>
      </c>
      <c r="DN137" s="10">
        <v>0.4</v>
      </c>
      <c r="DO137" s="10">
        <v>100</v>
      </c>
      <c r="DP137" s="10">
        <v>98.9</v>
      </c>
      <c r="DQ137" s="10">
        <v>97.7</v>
      </c>
      <c r="DR137" s="10">
        <v>1.2</v>
      </c>
      <c r="DS137" s="10">
        <v>0.7</v>
      </c>
      <c r="DT137" s="10">
        <v>0.2</v>
      </c>
      <c r="DU137" s="10">
        <v>0.5</v>
      </c>
      <c r="DV137" s="10">
        <v>0.4</v>
      </c>
      <c r="DW137" s="10">
        <v>68.5</v>
      </c>
      <c r="DX137" s="10">
        <v>55.6</v>
      </c>
      <c r="DY137" s="10">
        <v>86.4</v>
      </c>
      <c r="DZ137" s="10">
        <v>14.6</v>
      </c>
      <c r="EA137" s="10">
        <v>15.7</v>
      </c>
      <c r="EB137" s="10">
        <v>5.4</v>
      </c>
      <c r="EC137" s="10">
        <v>74.599999999999994</v>
      </c>
      <c r="ED137" s="10">
        <v>12.6</v>
      </c>
      <c r="EE137" s="10">
        <v>16.899999999999999</v>
      </c>
      <c r="EF137" s="10">
        <v>47.3</v>
      </c>
      <c r="EG137" s="10">
        <v>19</v>
      </c>
      <c r="EH137" s="10">
        <v>22.6</v>
      </c>
      <c r="EI137" s="10">
        <v>2.2000000000000002</v>
      </c>
      <c r="EJ137">
        <v>96.3</v>
      </c>
      <c r="EK137">
        <v>3</v>
      </c>
      <c r="EL137">
        <v>0.5</v>
      </c>
      <c r="EM137">
        <v>0.1</v>
      </c>
      <c r="EN137">
        <v>0.4</v>
      </c>
      <c r="EO137">
        <v>0.3</v>
      </c>
    </row>
    <row r="138" spans="1:145">
      <c r="A138" s="10">
        <v>29</v>
      </c>
      <c r="B138" s="10" t="s">
        <v>637</v>
      </c>
      <c r="C138" s="11" t="s">
        <v>87</v>
      </c>
      <c r="D138" s="10" t="s">
        <v>638</v>
      </c>
      <c r="E138" s="11" t="s">
        <v>88</v>
      </c>
      <c r="F138" s="12" t="s">
        <v>639</v>
      </c>
      <c r="G138" s="11" t="s">
        <v>89</v>
      </c>
      <c r="H138" s="11" t="s">
        <v>349</v>
      </c>
      <c r="I138" s="10" t="s">
        <v>769</v>
      </c>
      <c r="J138" s="10" t="s">
        <v>92</v>
      </c>
      <c r="K138" s="10">
        <v>100</v>
      </c>
      <c r="L138" s="10">
        <v>75.900000000000006</v>
      </c>
      <c r="M138" s="10">
        <v>22.5</v>
      </c>
      <c r="N138" s="10">
        <v>1.6</v>
      </c>
      <c r="O138" s="10">
        <v>99.2</v>
      </c>
      <c r="P138" s="10">
        <v>75.3</v>
      </c>
      <c r="Q138" s="10">
        <v>22.3</v>
      </c>
      <c r="R138" s="10">
        <v>1.6</v>
      </c>
      <c r="S138" s="10">
        <v>0.8</v>
      </c>
      <c r="T138" s="10">
        <v>0.5</v>
      </c>
      <c r="U138" s="10">
        <v>0.3</v>
      </c>
      <c r="V138" s="10">
        <v>0</v>
      </c>
      <c r="W138" s="10">
        <v>1</v>
      </c>
      <c r="X138" s="10">
        <v>1.6</v>
      </c>
      <c r="Y138" s="10">
        <v>1.6</v>
      </c>
      <c r="Z138" s="10">
        <v>0.6</v>
      </c>
      <c r="AA138" s="10">
        <v>0.1</v>
      </c>
      <c r="AB138" s="10">
        <v>3.2</v>
      </c>
      <c r="AC138" s="10">
        <v>42.9</v>
      </c>
      <c r="AD138" s="10">
        <v>48.9</v>
      </c>
      <c r="AE138" s="10">
        <v>0</v>
      </c>
      <c r="AF138" s="10">
        <v>0.4</v>
      </c>
      <c r="AG138" s="10">
        <v>1.4</v>
      </c>
      <c r="AH138" s="10">
        <v>3.8</v>
      </c>
      <c r="AI138" s="10">
        <v>0.1</v>
      </c>
      <c r="AJ138" s="10">
        <v>6</v>
      </c>
      <c r="AK138" s="10">
        <v>20.8</v>
      </c>
      <c r="AL138" s="10">
        <v>0.3</v>
      </c>
      <c r="AM138" s="10">
        <v>49</v>
      </c>
      <c r="AN138" s="10">
        <v>17.5</v>
      </c>
      <c r="AO138" s="10">
        <v>0.6</v>
      </c>
      <c r="AP138" s="10">
        <v>2.7</v>
      </c>
      <c r="AQ138" s="10">
        <v>0.1</v>
      </c>
      <c r="AR138" s="10">
        <v>1</v>
      </c>
      <c r="AS138" s="10">
        <v>1.7</v>
      </c>
      <c r="AT138" s="10">
        <v>51.9</v>
      </c>
      <c r="AU138" s="10">
        <v>41.8</v>
      </c>
      <c r="AV138" s="10">
        <v>0.8</v>
      </c>
      <c r="AW138" s="10">
        <v>12.2</v>
      </c>
      <c r="AX138" s="10">
        <v>38.200000000000003</v>
      </c>
      <c r="AY138" s="10">
        <v>26</v>
      </c>
      <c r="AZ138" s="10">
        <v>15.7</v>
      </c>
      <c r="BA138" s="10">
        <v>4.7</v>
      </c>
      <c r="BB138" s="10">
        <v>1.7</v>
      </c>
      <c r="BC138" s="10">
        <v>1.5</v>
      </c>
      <c r="BD138" s="10">
        <v>3.1</v>
      </c>
      <c r="BE138" s="10">
        <v>11.6</v>
      </c>
      <c r="BF138" s="10">
        <v>20.7</v>
      </c>
      <c r="BG138" s="10">
        <v>33.700000000000003</v>
      </c>
      <c r="BH138" s="10">
        <v>16.399999999999999</v>
      </c>
      <c r="BI138" s="10">
        <v>12.9</v>
      </c>
      <c r="BJ138" s="10">
        <v>1.5</v>
      </c>
      <c r="BK138" s="10">
        <v>47</v>
      </c>
      <c r="BL138" s="10">
        <v>50.9</v>
      </c>
      <c r="BM138" s="10">
        <v>2</v>
      </c>
      <c r="BN138" s="10">
        <v>12.9</v>
      </c>
      <c r="BO138" s="10">
        <v>78.3</v>
      </c>
      <c r="BP138" s="10">
        <v>7.6</v>
      </c>
      <c r="BQ138" s="10">
        <v>1.1000000000000001</v>
      </c>
      <c r="BR138" s="10">
        <v>0.1</v>
      </c>
      <c r="BS138" s="10">
        <v>0</v>
      </c>
      <c r="BT138" s="10">
        <v>29.9</v>
      </c>
      <c r="BU138" s="10">
        <v>32.4</v>
      </c>
      <c r="BV138" s="10">
        <v>0.2</v>
      </c>
      <c r="BW138" s="10">
        <v>0.2</v>
      </c>
      <c r="BX138" s="10">
        <v>0.5</v>
      </c>
      <c r="BY138" s="10">
        <v>36.200000000000003</v>
      </c>
      <c r="BZ138" s="10">
        <v>0</v>
      </c>
      <c r="CA138" s="10">
        <v>0</v>
      </c>
      <c r="CB138" s="10">
        <v>0.3</v>
      </c>
      <c r="CC138" s="10">
        <v>0.2</v>
      </c>
      <c r="CD138" s="10">
        <v>75.5</v>
      </c>
      <c r="CE138" s="10">
        <v>21.1</v>
      </c>
      <c r="CF138" s="10">
        <v>3.4</v>
      </c>
      <c r="CG138" s="10">
        <v>95.4</v>
      </c>
      <c r="CH138" s="10">
        <v>4</v>
      </c>
      <c r="CI138" s="10">
        <v>0</v>
      </c>
      <c r="CJ138" s="10">
        <v>0.2</v>
      </c>
      <c r="CK138" s="10">
        <v>0.1</v>
      </c>
      <c r="CL138" s="10">
        <v>0.3</v>
      </c>
      <c r="CM138" s="10">
        <v>91.3</v>
      </c>
      <c r="CN138" s="10">
        <v>58</v>
      </c>
      <c r="CO138" s="10">
        <v>9.6</v>
      </c>
      <c r="CP138" s="10">
        <v>3.8</v>
      </c>
      <c r="CQ138" s="10">
        <v>19.600000000000001</v>
      </c>
      <c r="CR138" s="10">
        <v>0.1</v>
      </c>
      <c r="CS138" s="10">
        <v>0.2</v>
      </c>
      <c r="CT138" s="10">
        <v>0</v>
      </c>
      <c r="CU138" s="10">
        <v>0.1</v>
      </c>
      <c r="CV138" s="10">
        <v>8.6999999999999993</v>
      </c>
      <c r="CW138" s="10">
        <v>1.5</v>
      </c>
      <c r="CX138" s="10">
        <v>7.2</v>
      </c>
      <c r="CY138" s="10">
        <v>94.5</v>
      </c>
      <c r="CZ138" s="10">
        <v>2.9</v>
      </c>
      <c r="DA138" s="10">
        <v>2.6</v>
      </c>
      <c r="DB138" s="10">
        <v>54.2</v>
      </c>
      <c r="DC138" s="10">
        <v>38.299999999999997</v>
      </c>
      <c r="DD138" s="10">
        <v>7.5</v>
      </c>
      <c r="DE138" s="10">
        <v>7.4</v>
      </c>
      <c r="DF138" s="10">
        <v>0.6</v>
      </c>
      <c r="DG138" s="10">
        <v>0.1</v>
      </c>
      <c r="DH138" s="10">
        <v>0.1</v>
      </c>
      <c r="DI138" s="10">
        <v>22.9</v>
      </c>
      <c r="DJ138" s="10">
        <v>67.900000000000006</v>
      </c>
      <c r="DK138" s="10">
        <v>0.1</v>
      </c>
      <c r="DL138" s="10">
        <v>0.5</v>
      </c>
      <c r="DM138" s="10">
        <v>0</v>
      </c>
      <c r="DN138" s="10">
        <v>0.5</v>
      </c>
      <c r="DO138" s="10">
        <v>100</v>
      </c>
      <c r="DP138" s="10">
        <v>98.7</v>
      </c>
      <c r="DQ138" s="10">
        <v>96.3</v>
      </c>
      <c r="DR138" s="10">
        <v>2.5</v>
      </c>
      <c r="DS138" s="10">
        <v>0.7</v>
      </c>
      <c r="DT138" s="10">
        <v>0.3</v>
      </c>
      <c r="DU138" s="10">
        <v>0.5</v>
      </c>
      <c r="DV138" s="10">
        <v>0.5</v>
      </c>
      <c r="DW138" s="10">
        <v>56.8</v>
      </c>
      <c r="DX138" s="10">
        <v>36.799999999999997</v>
      </c>
      <c r="DY138" s="10">
        <v>80.599999999999994</v>
      </c>
      <c r="DZ138" s="10">
        <v>8.3000000000000007</v>
      </c>
      <c r="EA138" s="10">
        <v>15.2</v>
      </c>
      <c r="EB138" s="10">
        <v>4.9000000000000004</v>
      </c>
      <c r="EC138" s="10">
        <v>74.099999999999994</v>
      </c>
      <c r="ED138" s="10">
        <v>6.4</v>
      </c>
      <c r="EE138" s="10">
        <v>18</v>
      </c>
      <c r="EF138" s="10">
        <v>36.299999999999997</v>
      </c>
      <c r="EG138" s="10">
        <v>11.4</v>
      </c>
      <c r="EH138" s="10">
        <v>15.3</v>
      </c>
      <c r="EI138" s="10">
        <v>5.4</v>
      </c>
      <c r="EJ138">
        <v>92.9</v>
      </c>
      <c r="EK138">
        <v>4.5999999999999996</v>
      </c>
      <c r="EL138">
        <v>1.8</v>
      </c>
      <c r="EM138">
        <v>0.3</v>
      </c>
      <c r="EN138">
        <v>1.5</v>
      </c>
      <c r="EO138">
        <v>0.6</v>
      </c>
    </row>
    <row r="139" spans="1:145">
      <c r="A139" s="10">
        <v>29</v>
      </c>
      <c r="B139" s="10" t="s">
        <v>637</v>
      </c>
      <c r="C139" s="11" t="s">
        <v>87</v>
      </c>
      <c r="D139" s="10" t="s">
        <v>638</v>
      </c>
      <c r="E139" s="11" t="s">
        <v>88</v>
      </c>
      <c r="F139" s="12" t="s">
        <v>639</v>
      </c>
      <c r="G139" s="11" t="s">
        <v>89</v>
      </c>
      <c r="H139" s="11" t="s">
        <v>351</v>
      </c>
      <c r="I139" s="10" t="s">
        <v>770</v>
      </c>
      <c r="J139" s="10" t="s">
        <v>92</v>
      </c>
      <c r="K139" s="10">
        <v>100</v>
      </c>
      <c r="L139" s="10">
        <v>72.3</v>
      </c>
      <c r="M139" s="10">
        <v>25.4</v>
      </c>
      <c r="N139" s="10">
        <v>2.2000000000000002</v>
      </c>
      <c r="O139" s="10">
        <v>99.3</v>
      </c>
      <c r="P139" s="10">
        <v>71.900000000000006</v>
      </c>
      <c r="Q139" s="10">
        <v>25.3</v>
      </c>
      <c r="R139" s="10">
        <v>2.1</v>
      </c>
      <c r="S139" s="10">
        <v>0.7</v>
      </c>
      <c r="T139" s="10">
        <v>0.4</v>
      </c>
      <c r="U139" s="10">
        <v>0.1</v>
      </c>
      <c r="V139" s="10">
        <v>0.1</v>
      </c>
      <c r="W139" s="10">
        <v>10</v>
      </c>
      <c r="X139" s="10">
        <v>0.4</v>
      </c>
      <c r="Y139" s="10">
        <v>1.2</v>
      </c>
      <c r="Z139" s="10">
        <v>0.9</v>
      </c>
      <c r="AA139" s="10">
        <v>0.8</v>
      </c>
      <c r="AB139" s="10">
        <v>6.3</v>
      </c>
      <c r="AC139" s="10">
        <v>22.6</v>
      </c>
      <c r="AD139" s="10">
        <v>57.8</v>
      </c>
      <c r="AE139" s="10">
        <v>0.1</v>
      </c>
      <c r="AF139" s="10">
        <v>8.3000000000000007</v>
      </c>
      <c r="AG139" s="10">
        <v>0.2</v>
      </c>
      <c r="AH139" s="10">
        <v>2.7</v>
      </c>
      <c r="AI139" s="10">
        <v>0.1</v>
      </c>
      <c r="AJ139" s="10">
        <v>1</v>
      </c>
      <c r="AK139" s="10">
        <v>1.4</v>
      </c>
      <c r="AL139" s="10">
        <v>0.1</v>
      </c>
      <c r="AM139" s="10">
        <v>84.3</v>
      </c>
      <c r="AN139" s="10">
        <v>1.6</v>
      </c>
      <c r="AO139" s="10">
        <v>0.4</v>
      </c>
      <c r="AP139" s="10">
        <v>9.3000000000000007</v>
      </c>
      <c r="AQ139" s="10">
        <v>0.2</v>
      </c>
      <c r="AR139" s="10">
        <v>0.3</v>
      </c>
      <c r="AS139" s="10">
        <v>0</v>
      </c>
      <c r="AT139" s="10">
        <v>49.2</v>
      </c>
      <c r="AU139" s="10">
        <v>40.9</v>
      </c>
      <c r="AV139" s="10">
        <v>0.1</v>
      </c>
      <c r="AW139" s="10">
        <v>24.9</v>
      </c>
      <c r="AX139" s="10">
        <v>46.1</v>
      </c>
      <c r="AY139" s="10">
        <v>18.899999999999999</v>
      </c>
      <c r="AZ139" s="10">
        <v>6</v>
      </c>
      <c r="BA139" s="10">
        <v>2.8</v>
      </c>
      <c r="BB139" s="10">
        <v>0.7</v>
      </c>
      <c r="BC139" s="10">
        <v>0.6</v>
      </c>
      <c r="BD139" s="10">
        <v>2.6</v>
      </c>
      <c r="BE139" s="10">
        <v>11</v>
      </c>
      <c r="BF139" s="10">
        <v>19.3</v>
      </c>
      <c r="BG139" s="10">
        <v>31</v>
      </c>
      <c r="BH139" s="10">
        <v>17.3</v>
      </c>
      <c r="BI139" s="10">
        <v>16.5</v>
      </c>
      <c r="BJ139" s="10">
        <v>2.2999999999999998</v>
      </c>
      <c r="BK139" s="10">
        <v>27.6</v>
      </c>
      <c r="BL139" s="10">
        <v>65.7</v>
      </c>
      <c r="BM139" s="10">
        <v>6.8</v>
      </c>
      <c r="BN139" s="10">
        <v>12.6</v>
      </c>
      <c r="BO139" s="10">
        <v>78.8</v>
      </c>
      <c r="BP139" s="10">
        <v>7.3</v>
      </c>
      <c r="BQ139" s="10">
        <v>1</v>
      </c>
      <c r="BR139" s="10">
        <v>0.2</v>
      </c>
      <c r="BS139" s="10">
        <v>0</v>
      </c>
      <c r="BT139" s="10">
        <v>82.9</v>
      </c>
      <c r="BU139" s="10">
        <v>11.6</v>
      </c>
      <c r="BV139" s="10">
        <v>0.3</v>
      </c>
      <c r="BW139" s="10">
        <v>0.2</v>
      </c>
      <c r="BX139" s="10">
        <v>0.1</v>
      </c>
      <c r="BY139" s="10">
        <v>3.1</v>
      </c>
      <c r="BZ139" s="10">
        <v>0.1</v>
      </c>
      <c r="CA139" s="10">
        <v>0</v>
      </c>
      <c r="CB139" s="10">
        <v>1.3</v>
      </c>
      <c r="CC139" s="10">
        <v>0.4</v>
      </c>
      <c r="CD139" s="10">
        <v>78.3</v>
      </c>
      <c r="CE139" s="10">
        <v>18.100000000000001</v>
      </c>
      <c r="CF139" s="10">
        <v>3.6</v>
      </c>
      <c r="CG139" s="10">
        <v>95</v>
      </c>
      <c r="CH139" s="10">
        <v>4</v>
      </c>
      <c r="CI139" s="10">
        <v>0.6</v>
      </c>
      <c r="CJ139" s="10">
        <v>0</v>
      </c>
      <c r="CK139" s="10">
        <v>0</v>
      </c>
      <c r="CL139" s="10">
        <v>0.4</v>
      </c>
      <c r="CM139" s="10">
        <v>89.2</v>
      </c>
      <c r="CN139" s="10">
        <v>83.4</v>
      </c>
      <c r="CO139" s="10">
        <v>3.7</v>
      </c>
      <c r="CP139" s="10">
        <v>0.4</v>
      </c>
      <c r="CQ139" s="10">
        <v>1.5</v>
      </c>
      <c r="CR139" s="10">
        <v>0.2</v>
      </c>
      <c r="CS139" s="10">
        <v>0</v>
      </c>
      <c r="CT139" s="10">
        <v>0</v>
      </c>
      <c r="CU139" s="10">
        <v>0</v>
      </c>
      <c r="CV139" s="10">
        <v>10.8</v>
      </c>
      <c r="CW139" s="10">
        <v>8.4</v>
      </c>
      <c r="CX139" s="10">
        <v>2.5</v>
      </c>
      <c r="CY139" s="10">
        <v>90.9</v>
      </c>
      <c r="CZ139" s="10">
        <v>6.9</v>
      </c>
      <c r="DA139" s="10">
        <v>2.2000000000000002</v>
      </c>
      <c r="DB139" s="10">
        <v>79.900000000000006</v>
      </c>
      <c r="DC139" s="10">
        <v>12.1</v>
      </c>
      <c r="DD139" s="10">
        <v>8</v>
      </c>
      <c r="DE139" s="10">
        <v>12</v>
      </c>
      <c r="DF139" s="10">
        <v>0.4</v>
      </c>
      <c r="DG139" s="10">
        <v>0</v>
      </c>
      <c r="DH139" s="10">
        <v>0</v>
      </c>
      <c r="DI139" s="10">
        <v>24.4</v>
      </c>
      <c r="DJ139" s="10">
        <v>62.1</v>
      </c>
      <c r="DK139" s="10">
        <v>0.1</v>
      </c>
      <c r="DL139" s="10">
        <v>0.6</v>
      </c>
      <c r="DM139" s="10">
        <v>0.1</v>
      </c>
      <c r="DN139" s="10">
        <v>0.3</v>
      </c>
      <c r="DO139" s="10">
        <v>100</v>
      </c>
      <c r="DP139" s="10">
        <v>94</v>
      </c>
      <c r="DQ139" s="10">
        <v>88.1</v>
      </c>
      <c r="DR139" s="10">
        <v>5.9</v>
      </c>
      <c r="DS139" s="10">
        <v>5.7</v>
      </c>
      <c r="DT139" s="10">
        <v>0.3</v>
      </c>
      <c r="DU139" s="10">
        <v>5.5</v>
      </c>
      <c r="DV139" s="10">
        <v>0.3</v>
      </c>
      <c r="DW139" s="10">
        <v>42.1</v>
      </c>
      <c r="DX139" s="10">
        <v>24</v>
      </c>
      <c r="DY139" s="10">
        <v>78.400000000000006</v>
      </c>
      <c r="DZ139" s="10">
        <v>4.2</v>
      </c>
      <c r="EA139" s="10">
        <v>6.8</v>
      </c>
      <c r="EB139" s="10">
        <v>2.7</v>
      </c>
      <c r="EC139" s="10">
        <v>76.8</v>
      </c>
      <c r="ED139" s="10">
        <v>4</v>
      </c>
      <c r="EE139" s="10">
        <v>12.9</v>
      </c>
      <c r="EF139" s="10">
        <v>25.6</v>
      </c>
      <c r="EG139" s="10">
        <v>4.9000000000000004</v>
      </c>
      <c r="EH139" s="10">
        <v>6</v>
      </c>
      <c r="EI139" s="10">
        <v>7.4</v>
      </c>
      <c r="EJ139">
        <v>87</v>
      </c>
      <c r="EK139">
        <v>3.7</v>
      </c>
      <c r="EL139">
        <v>8.9</v>
      </c>
      <c r="EM139">
        <v>0.7</v>
      </c>
      <c r="EN139">
        <v>8.1999999999999993</v>
      </c>
      <c r="EO139">
        <v>0.4</v>
      </c>
    </row>
    <row r="140" spans="1:145">
      <c r="A140" s="10">
        <v>29</v>
      </c>
      <c r="B140" s="10" t="s">
        <v>637</v>
      </c>
      <c r="C140" s="11" t="s">
        <v>87</v>
      </c>
      <c r="D140" s="10" t="s">
        <v>638</v>
      </c>
      <c r="E140" s="11" t="s">
        <v>88</v>
      </c>
      <c r="F140" s="12" t="s">
        <v>639</v>
      </c>
      <c r="G140" s="11" t="s">
        <v>89</v>
      </c>
      <c r="H140" s="11" t="s">
        <v>353</v>
      </c>
      <c r="I140" s="10" t="s">
        <v>771</v>
      </c>
      <c r="J140" s="10" t="s">
        <v>92</v>
      </c>
      <c r="K140" s="10">
        <v>100</v>
      </c>
      <c r="L140" s="10">
        <v>85.6</v>
      </c>
      <c r="M140" s="10">
        <v>13.3</v>
      </c>
      <c r="N140" s="10">
        <v>1.1000000000000001</v>
      </c>
      <c r="O140" s="10">
        <v>99.4</v>
      </c>
      <c r="P140" s="10">
        <v>85.3</v>
      </c>
      <c r="Q140" s="10">
        <v>13</v>
      </c>
      <c r="R140" s="10">
        <v>1.1000000000000001</v>
      </c>
      <c r="S140" s="10">
        <v>0.6</v>
      </c>
      <c r="T140" s="10">
        <v>0.3</v>
      </c>
      <c r="U140" s="10">
        <v>0.2</v>
      </c>
      <c r="V140" s="10">
        <v>0</v>
      </c>
      <c r="W140" s="10">
        <v>0.6</v>
      </c>
      <c r="X140" s="10">
        <v>0.4</v>
      </c>
      <c r="Y140" s="10">
        <v>0.4</v>
      </c>
      <c r="Z140" s="10">
        <v>0.2</v>
      </c>
      <c r="AA140" s="10">
        <v>0.1</v>
      </c>
      <c r="AB140" s="10">
        <v>2.9</v>
      </c>
      <c r="AC140" s="10">
        <v>12.1</v>
      </c>
      <c r="AD140" s="10">
        <v>83.2</v>
      </c>
      <c r="AE140" s="10">
        <v>0</v>
      </c>
      <c r="AF140" s="10">
        <v>0.2</v>
      </c>
      <c r="AG140" s="10">
        <v>0.1</v>
      </c>
      <c r="AH140" s="10">
        <v>1.4</v>
      </c>
      <c r="AI140" s="10">
        <v>0</v>
      </c>
      <c r="AJ140" s="10">
        <v>7.8</v>
      </c>
      <c r="AK140" s="10">
        <v>9.6</v>
      </c>
      <c r="AL140" s="10">
        <v>0.3</v>
      </c>
      <c r="AM140" s="10">
        <v>63.2</v>
      </c>
      <c r="AN140" s="10">
        <v>17.5</v>
      </c>
      <c r="AO140" s="10">
        <v>0.1</v>
      </c>
      <c r="AP140" s="10">
        <v>0.7</v>
      </c>
      <c r="AQ140" s="10">
        <v>0.1</v>
      </c>
      <c r="AR140" s="10">
        <v>0.1</v>
      </c>
      <c r="AS140" s="10">
        <v>2.2999999999999998</v>
      </c>
      <c r="AT140" s="10">
        <v>20.7</v>
      </c>
      <c r="AU140" s="10">
        <v>76.099999999999994</v>
      </c>
      <c r="AV140" s="10">
        <v>0.1</v>
      </c>
      <c r="AW140" s="10">
        <v>3</v>
      </c>
      <c r="AX140" s="10">
        <v>22.9</v>
      </c>
      <c r="AY140" s="10">
        <v>36.700000000000003</v>
      </c>
      <c r="AZ140" s="10">
        <v>24.6</v>
      </c>
      <c r="BA140" s="10">
        <v>8.8000000000000007</v>
      </c>
      <c r="BB140" s="10">
        <v>2.6</v>
      </c>
      <c r="BC140" s="10">
        <v>1.4</v>
      </c>
      <c r="BD140" s="10">
        <v>4</v>
      </c>
      <c r="BE140" s="10">
        <v>12.8</v>
      </c>
      <c r="BF140" s="10">
        <v>23.6</v>
      </c>
      <c r="BG140" s="10">
        <v>29.9</v>
      </c>
      <c r="BH140" s="10">
        <v>14.6</v>
      </c>
      <c r="BI140" s="10">
        <v>12.9</v>
      </c>
      <c r="BJ140" s="10">
        <v>2.2000000000000002</v>
      </c>
      <c r="BK140" s="10">
        <v>38.6</v>
      </c>
      <c r="BL140" s="10">
        <v>59</v>
      </c>
      <c r="BM140" s="10">
        <v>2.4</v>
      </c>
      <c r="BN140" s="10">
        <v>14</v>
      </c>
      <c r="BO140" s="10">
        <v>74.599999999999994</v>
      </c>
      <c r="BP140" s="10">
        <v>9.5</v>
      </c>
      <c r="BQ140" s="10">
        <v>1.6</v>
      </c>
      <c r="BR140" s="10">
        <v>0.2</v>
      </c>
      <c r="BS140" s="10">
        <v>0.1</v>
      </c>
      <c r="BT140" s="10">
        <v>93.6</v>
      </c>
      <c r="BU140" s="10">
        <v>1.7</v>
      </c>
      <c r="BV140" s="10">
        <v>0</v>
      </c>
      <c r="BW140" s="10">
        <v>0.1</v>
      </c>
      <c r="BX140" s="10">
        <v>0</v>
      </c>
      <c r="BY140" s="10">
        <v>4.3</v>
      </c>
      <c r="BZ140" s="10">
        <v>0.1</v>
      </c>
      <c r="CA140" s="10">
        <v>0</v>
      </c>
      <c r="CB140" s="10">
        <v>0.1</v>
      </c>
      <c r="CC140" s="10">
        <v>0.2</v>
      </c>
      <c r="CD140" s="10">
        <v>97.5</v>
      </c>
      <c r="CE140" s="10">
        <v>2</v>
      </c>
      <c r="CF140" s="10">
        <v>0.5</v>
      </c>
      <c r="CG140" s="10">
        <v>98.9</v>
      </c>
      <c r="CH140" s="10">
        <v>1</v>
      </c>
      <c r="CI140" s="10">
        <v>0</v>
      </c>
      <c r="CJ140" s="10">
        <v>0</v>
      </c>
      <c r="CK140" s="10">
        <v>0</v>
      </c>
      <c r="CL140" s="10">
        <v>0</v>
      </c>
      <c r="CM140" s="10">
        <v>99.2</v>
      </c>
      <c r="CN140" s="10">
        <v>98.6</v>
      </c>
      <c r="CO140" s="10">
        <v>0.2</v>
      </c>
      <c r="CP140" s="10">
        <v>0</v>
      </c>
      <c r="CQ140" s="10">
        <v>0.1</v>
      </c>
      <c r="CR140" s="10">
        <v>0</v>
      </c>
      <c r="CS140" s="10">
        <v>0</v>
      </c>
      <c r="CT140" s="10">
        <v>0.1</v>
      </c>
      <c r="CU140" s="10">
        <v>0</v>
      </c>
      <c r="CV140" s="10">
        <v>0.8</v>
      </c>
      <c r="CW140" s="10">
        <v>0.4</v>
      </c>
      <c r="CX140" s="10">
        <v>0.4</v>
      </c>
      <c r="CY140" s="10">
        <v>98.6</v>
      </c>
      <c r="CZ140" s="10">
        <v>0.8</v>
      </c>
      <c r="DA140" s="10">
        <v>0.6</v>
      </c>
      <c r="DB140" s="10">
        <v>98.6</v>
      </c>
      <c r="DC140" s="10">
        <v>0.6</v>
      </c>
      <c r="DD140" s="10">
        <v>0.7</v>
      </c>
      <c r="DE140" s="10">
        <v>4.5999999999999996</v>
      </c>
      <c r="DF140" s="10">
        <v>0.1</v>
      </c>
      <c r="DG140" s="10">
        <v>0</v>
      </c>
      <c r="DH140" s="10">
        <v>0.1</v>
      </c>
      <c r="DI140" s="10">
        <v>6.3</v>
      </c>
      <c r="DJ140" s="10">
        <v>88</v>
      </c>
      <c r="DK140" s="10">
        <v>0.4</v>
      </c>
      <c r="DL140" s="10">
        <v>0.1</v>
      </c>
      <c r="DM140" s="10">
        <v>0.1</v>
      </c>
      <c r="DN140" s="10">
        <v>0.4</v>
      </c>
      <c r="DO140" s="10">
        <v>100</v>
      </c>
      <c r="DP140" s="10">
        <v>99.3</v>
      </c>
      <c r="DQ140" s="10">
        <v>98.2</v>
      </c>
      <c r="DR140" s="10">
        <v>1.1000000000000001</v>
      </c>
      <c r="DS140" s="10">
        <v>0.3</v>
      </c>
      <c r="DT140" s="10">
        <v>0.1</v>
      </c>
      <c r="DU140" s="10">
        <v>0.2</v>
      </c>
      <c r="DV140" s="10">
        <v>0.4</v>
      </c>
      <c r="DW140" s="10">
        <v>86.3</v>
      </c>
      <c r="DX140" s="10">
        <v>61.8</v>
      </c>
      <c r="DY140" s="10">
        <v>91.5</v>
      </c>
      <c r="DZ140" s="10">
        <v>31.6</v>
      </c>
      <c r="EA140" s="10">
        <v>18.8</v>
      </c>
      <c r="EB140" s="10">
        <v>16.2</v>
      </c>
      <c r="EC140" s="10">
        <v>57.9</v>
      </c>
      <c r="ED140" s="10">
        <v>22.7</v>
      </c>
      <c r="EE140" s="10">
        <v>22.1</v>
      </c>
      <c r="EF140" s="10">
        <v>62.5</v>
      </c>
      <c r="EG140" s="10">
        <v>30.2</v>
      </c>
      <c r="EH140" s="10">
        <v>40</v>
      </c>
      <c r="EI140" s="10">
        <v>1.1000000000000001</v>
      </c>
      <c r="EJ140">
        <v>97.5</v>
      </c>
      <c r="EK140">
        <v>2.1</v>
      </c>
      <c r="EL140">
        <v>0.3</v>
      </c>
      <c r="EM140">
        <v>0.1</v>
      </c>
      <c r="EN140">
        <v>0.1</v>
      </c>
      <c r="EO140">
        <v>0.1</v>
      </c>
    </row>
    <row r="141" spans="1:145">
      <c r="A141" s="10">
        <v>29</v>
      </c>
      <c r="B141" s="10" t="s">
        <v>637</v>
      </c>
      <c r="C141" s="11" t="s">
        <v>87</v>
      </c>
      <c r="D141" s="10" t="s">
        <v>638</v>
      </c>
      <c r="E141" s="11" t="s">
        <v>88</v>
      </c>
      <c r="F141" s="12" t="s">
        <v>639</v>
      </c>
      <c r="G141" s="11" t="s">
        <v>89</v>
      </c>
      <c r="H141" s="11" t="s">
        <v>355</v>
      </c>
      <c r="I141" s="10" t="s">
        <v>772</v>
      </c>
      <c r="J141" s="10" t="s">
        <v>92</v>
      </c>
      <c r="K141" s="10">
        <v>100</v>
      </c>
      <c r="L141" s="10">
        <v>89.4</v>
      </c>
      <c r="M141" s="10">
        <v>9.6</v>
      </c>
      <c r="N141" s="10">
        <v>1</v>
      </c>
      <c r="O141" s="10">
        <v>99.3</v>
      </c>
      <c r="P141" s="10">
        <v>88.8</v>
      </c>
      <c r="Q141" s="10">
        <v>9.5</v>
      </c>
      <c r="R141" s="10">
        <v>1</v>
      </c>
      <c r="S141" s="10">
        <v>0.7</v>
      </c>
      <c r="T141" s="10">
        <v>0.6</v>
      </c>
      <c r="U141" s="10">
        <v>0.1</v>
      </c>
      <c r="V141" s="10">
        <v>0</v>
      </c>
      <c r="W141" s="10">
        <v>1.4</v>
      </c>
      <c r="X141" s="10">
        <v>1.3</v>
      </c>
      <c r="Y141" s="10">
        <v>0.5</v>
      </c>
      <c r="Z141" s="10">
        <v>0.4</v>
      </c>
      <c r="AA141" s="10">
        <v>0.3</v>
      </c>
      <c r="AB141" s="10">
        <v>3.2</v>
      </c>
      <c r="AC141" s="10">
        <v>6.6</v>
      </c>
      <c r="AD141" s="10">
        <v>86.1</v>
      </c>
      <c r="AE141" s="10">
        <v>0.1</v>
      </c>
      <c r="AF141" s="10">
        <v>0.1</v>
      </c>
      <c r="AG141" s="10">
        <v>0.8</v>
      </c>
      <c r="AH141" s="10">
        <v>2.8</v>
      </c>
      <c r="AI141" s="10">
        <v>0</v>
      </c>
      <c r="AJ141" s="10">
        <v>1</v>
      </c>
      <c r="AK141" s="10">
        <v>7.8</v>
      </c>
      <c r="AL141" s="10">
        <v>0.1</v>
      </c>
      <c r="AM141" s="10">
        <v>80.599999999999994</v>
      </c>
      <c r="AN141" s="10">
        <v>6.7</v>
      </c>
      <c r="AO141" s="10">
        <v>0.2</v>
      </c>
      <c r="AP141" s="10">
        <v>1.7</v>
      </c>
      <c r="AQ141" s="10">
        <v>0.1</v>
      </c>
      <c r="AR141" s="10">
        <v>0.1</v>
      </c>
      <c r="AS141" s="10">
        <v>0.6</v>
      </c>
      <c r="AT141" s="10">
        <v>17.8</v>
      </c>
      <c r="AU141" s="10">
        <v>79.5</v>
      </c>
      <c r="AV141" s="10">
        <v>0.2</v>
      </c>
      <c r="AW141" s="10">
        <v>2.8</v>
      </c>
      <c r="AX141" s="10">
        <v>29.5</v>
      </c>
      <c r="AY141" s="10">
        <v>36.1</v>
      </c>
      <c r="AZ141" s="10">
        <v>18.8</v>
      </c>
      <c r="BA141" s="10">
        <v>6.7</v>
      </c>
      <c r="BB141" s="10">
        <v>2.2999999999999998</v>
      </c>
      <c r="BC141" s="10">
        <v>3.8</v>
      </c>
      <c r="BD141" s="10">
        <v>3</v>
      </c>
      <c r="BE141" s="10">
        <v>11.9</v>
      </c>
      <c r="BF141" s="10">
        <v>22.6</v>
      </c>
      <c r="BG141" s="10">
        <v>30</v>
      </c>
      <c r="BH141" s="10">
        <v>14.8</v>
      </c>
      <c r="BI141" s="10">
        <v>14.7</v>
      </c>
      <c r="BJ141" s="10">
        <v>3.1</v>
      </c>
      <c r="BK141" s="10">
        <v>44.3</v>
      </c>
      <c r="BL141" s="10">
        <v>53.6</v>
      </c>
      <c r="BM141" s="10">
        <v>2</v>
      </c>
      <c r="BN141" s="10">
        <v>12.9</v>
      </c>
      <c r="BO141" s="10">
        <v>72.900000000000006</v>
      </c>
      <c r="BP141" s="10">
        <v>11.6</v>
      </c>
      <c r="BQ141" s="10">
        <v>2.1</v>
      </c>
      <c r="BR141" s="10">
        <v>0.3</v>
      </c>
      <c r="BS141" s="10">
        <v>0.1</v>
      </c>
      <c r="BT141" s="10">
        <v>94.6</v>
      </c>
      <c r="BU141" s="10">
        <v>1.6</v>
      </c>
      <c r="BV141" s="10">
        <v>0.1</v>
      </c>
      <c r="BW141" s="10">
        <v>0.2</v>
      </c>
      <c r="BX141" s="10">
        <v>0</v>
      </c>
      <c r="BY141" s="10">
        <v>3.3</v>
      </c>
      <c r="BZ141" s="10">
        <v>0</v>
      </c>
      <c r="CA141" s="10">
        <v>0</v>
      </c>
      <c r="CB141" s="10">
        <v>0.1</v>
      </c>
      <c r="CC141" s="10">
        <v>0.2</v>
      </c>
      <c r="CD141" s="10">
        <v>93.8</v>
      </c>
      <c r="CE141" s="10">
        <v>5.3</v>
      </c>
      <c r="CF141" s="10">
        <v>0.9</v>
      </c>
      <c r="CG141" s="10">
        <v>98.3</v>
      </c>
      <c r="CH141" s="10">
        <v>1</v>
      </c>
      <c r="CI141" s="10">
        <v>0</v>
      </c>
      <c r="CJ141" s="10">
        <v>0.4</v>
      </c>
      <c r="CK141" s="10">
        <v>0</v>
      </c>
      <c r="CL141" s="10">
        <v>0.3</v>
      </c>
      <c r="CM141" s="10">
        <v>98.3</v>
      </c>
      <c r="CN141" s="10">
        <v>97.6</v>
      </c>
      <c r="CO141" s="10">
        <v>0.2</v>
      </c>
      <c r="CP141" s="10">
        <v>0.4</v>
      </c>
      <c r="CQ141" s="10">
        <v>0</v>
      </c>
      <c r="CR141" s="10">
        <v>0</v>
      </c>
      <c r="CS141" s="10">
        <v>0</v>
      </c>
      <c r="CT141" s="10">
        <v>0</v>
      </c>
      <c r="CU141" s="10">
        <v>0</v>
      </c>
      <c r="CV141" s="10">
        <v>1.7</v>
      </c>
      <c r="CW141" s="10">
        <v>0.7</v>
      </c>
      <c r="CX141" s="10">
        <v>1</v>
      </c>
      <c r="CY141" s="10">
        <v>97.7</v>
      </c>
      <c r="CZ141" s="10">
        <v>0.9</v>
      </c>
      <c r="DA141" s="10">
        <v>1.4</v>
      </c>
      <c r="DB141" s="10">
        <v>94.6</v>
      </c>
      <c r="DC141" s="10">
        <v>4.5</v>
      </c>
      <c r="DD141" s="10">
        <v>0.9</v>
      </c>
      <c r="DE141" s="10">
        <v>2.8</v>
      </c>
      <c r="DF141" s="10">
        <v>0.2</v>
      </c>
      <c r="DG141" s="10">
        <v>0</v>
      </c>
      <c r="DH141" s="10">
        <v>0</v>
      </c>
      <c r="DI141" s="10">
        <v>9.9</v>
      </c>
      <c r="DJ141" s="10">
        <v>86.5</v>
      </c>
      <c r="DK141" s="10">
        <v>0.2</v>
      </c>
      <c r="DL141" s="10">
        <v>0.1</v>
      </c>
      <c r="DM141" s="10">
        <v>0</v>
      </c>
      <c r="DN141" s="10">
        <v>0.3</v>
      </c>
      <c r="DO141" s="10">
        <v>100</v>
      </c>
      <c r="DP141" s="10">
        <v>98.7</v>
      </c>
      <c r="DQ141" s="10">
        <v>97</v>
      </c>
      <c r="DR141" s="10">
        <v>1.7</v>
      </c>
      <c r="DS141" s="10">
        <v>1</v>
      </c>
      <c r="DT141" s="10">
        <v>0.3</v>
      </c>
      <c r="DU141" s="10">
        <v>0.7</v>
      </c>
      <c r="DV141" s="10">
        <v>0.3</v>
      </c>
      <c r="DW141" s="10">
        <v>83.5</v>
      </c>
      <c r="DX141" s="10">
        <v>52.6</v>
      </c>
      <c r="DY141" s="10">
        <v>90.3</v>
      </c>
      <c r="DZ141" s="10">
        <v>30.1</v>
      </c>
      <c r="EA141" s="10">
        <v>18.399999999999999</v>
      </c>
      <c r="EB141" s="10">
        <v>14.3</v>
      </c>
      <c r="EC141" s="10">
        <v>56.6</v>
      </c>
      <c r="ED141" s="10">
        <v>23.6</v>
      </c>
      <c r="EE141" s="10">
        <v>24.6</v>
      </c>
      <c r="EF141" s="10">
        <v>59.3</v>
      </c>
      <c r="EG141" s="10">
        <v>29</v>
      </c>
      <c r="EH141" s="10">
        <v>38.299999999999997</v>
      </c>
      <c r="EI141" s="10">
        <v>2</v>
      </c>
      <c r="EJ141">
        <v>94.8</v>
      </c>
      <c r="EK141">
        <v>3.6</v>
      </c>
      <c r="EL141">
        <v>1.4</v>
      </c>
      <c r="EM141">
        <v>0.6</v>
      </c>
      <c r="EN141">
        <v>0.8</v>
      </c>
      <c r="EO141">
        <v>0.2</v>
      </c>
    </row>
    <row r="142" spans="1:145">
      <c r="A142" s="10">
        <v>29</v>
      </c>
      <c r="B142" s="10" t="s">
        <v>637</v>
      </c>
      <c r="C142" s="11" t="s">
        <v>87</v>
      </c>
      <c r="D142" s="10" t="s">
        <v>638</v>
      </c>
      <c r="E142" s="11" t="s">
        <v>88</v>
      </c>
      <c r="F142" s="12" t="s">
        <v>639</v>
      </c>
      <c r="G142" s="11" t="s">
        <v>89</v>
      </c>
      <c r="H142" s="11" t="s">
        <v>357</v>
      </c>
      <c r="I142" s="10" t="s">
        <v>773</v>
      </c>
      <c r="J142" s="10" t="s">
        <v>92</v>
      </c>
      <c r="K142" s="10">
        <v>100</v>
      </c>
      <c r="L142" s="10">
        <v>88.4</v>
      </c>
      <c r="M142" s="10">
        <v>11.1</v>
      </c>
      <c r="N142" s="10">
        <v>0.5</v>
      </c>
      <c r="O142" s="10">
        <v>98.3</v>
      </c>
      <c r="P142" s="10">
        <v>87.5</v>
      </c>
      <c r="Q142" s="10">
        <v>10.4</v>
      </c>
      <c r="R142" s="10">
        <v>0.4</v>
      </c>
      <c r="S142" s="10">
        <v>1.7</v>
      </c>
      <c r="T142" s="10">
        <v>1</v>
      </c>
      <c r="U142" s="10">
        <v>0.7</v>
      </c>
      <c r="V142" s="10">
        <v>0</v>
      </c>
      <c r="W142" s="10">
        <v>0.5</v>
      </c>
      <c r="X142" s="10">
        <v>0.3</v>
      </c>
      <c r="Y142" s="10">
        <v>1.3</v>
      </c>
      <c r="Z142" s="10">
        <v>0.6</v>
      </c>
      <c r="AA142" s="10">
        <v>0.1</v>
      </c>
      <c r="AB142" s="10">
        <v>3.4</v>
      </c>
      <c r="AC142" s="10">
        <v>16.5</v>
      </c>
      <c r="AD142" s="10">
        <v>77.3</v>
      </c>
      <c r="AE142" s="10">
        <v>0.1</v>
      </c>
      <c r="AF142" s="10">
        <v>0.3</v>
      </c>
      <c r="AG142" s="10">
        <v>0.1</v>
      </c>
      <c r="AH142" s="10">
        <v>1.7</v>
      </c>
      <c r="AI142" s="10">
        <v>0.1</v>
      </c>
      <c r="AJ142" s="10">
        <v>7.2</v>
      </c>
      <c r="AK142" s="10">
        <v>23.6</v>
      </c>
      <c r="AL142" s="10">
        <v>0.5</v>
      </c>
      <c r="AM142" s="10">
        <v>59.8</v>
      </c>
      <c r="AN142" s="10">
        <v>6.6</v>
      </c>
      <c r="AO142" s="10">
        <v>0.1</v>
      </c>
      <c r="AP142" s="10">
        <v>0.4</v>
      </c>
      <c r="AQ142" s="10">
        <v>0.1</v>
      </c>
      <c r="AR142" s="10">
        <v>0.1</v>
      </c>
      <c r="AS142" s="10">
        <v>0.2</v>
      </c>
      <c r="AT142" s="10">
        <v>54.1</v>
      </c>
      <c r="AU142" s="10">
        <v>44.7</v>
      </c>
      <c r="AV142" s="10">
        <v>0.5</v>
      </c>
      <c r="AW142" s="10">
        <v>17.100000000000001</v>
      </c>
      <c r="AX142" s="10">
        <v>49.3</v>
      </c>
      <c r="AY142" s="10">
        <v>23.8</v>
      </c>
      <c r="AZ142" s="10">
        <v>7.6</v>
      </c>
      <c r="BA142" s="10">
        <v>1.5</v>
      </c>
      <c r="BB142" s="10">
        <v>0.4</v>
      </c>
      <c r="BC142" s="10">
        <v>0.4</v>
      </c>
      <c r="BD142" s="10">
        <v>1.7</v>
      </c>
      <c r="BE142" s="10">
        <v>7.8</v>
      </c>
      <c r="BF142" s="10">
        <v>16.8</v>
      </c>
      <c r="BG142" s="10">
        <v>27.8</v>
      </c>
      <c r="BH142" s="10">
        <v>19.2</v>
      </c>
      <c r="BI142" s="10">
        <v>21.4</v>
      </c>
      <c r="BJ142" s="10">
        <v>5.2</v>
      </c>
      <c r="BK142" s="10">
        <v>25.6</v>
      </c>
      <c r="BL142" s="10">
        <v>71</v>
      </c>
      <c r="BM142" s="10">
        <v>3.3</v>
      </c>
      <c r="BN142" s="10">
        <v>10.8</v>
      </c>
      <c r="BO142" s="10">
        <v>77.5</v>
      </c>
      <c r="BP142" s="10">
        <v>9.1999999999999993</v>
      </c>
      <c r="BQ142" s="10">
        <v>1.9</v>
      </c>
      <c r="BR142" s="10">
        <v>0.5</v>
      </c>
      <c r="BS142" s="10">
        <v>0.1</v>
      </c>
      <c r="BT142" s="10">
        <v>94.2</v>
      </c>
      <c r="BU142" s="10">
        <v>4.4000000000000004</v>
      </c>
      <c r="BV142" s="10">
        <v>0.2</v>
      </c>
      <c r="BW142" s="10">
        <v>0</v>
      </c>
      <c r="BX142" s="10">
        <v>0.1</v>
      </c>
      <c r="BY142" s="10">
        <v>0.7</v>
      </c>
      <c r="BZ142" s="10">
        <v>0.2</v>
      </c>
      <c r="CA142" s="10">
        <v>0</v>
      </c>
      <c r="CB142" s="10">
        <v>0</v>
      </c>
      <c r="CC142" s="10">
        <v>0.1</v>
      </c>
      <c r="CD142" s="10">
        <v>94.1</v>
      </c>
      <c r="CE142" s="10">
        <v>5.5</v>
      </c>
      <c r="CF142" s="10">
        <v>0.5</v>
      </c>
      <c r="CG142" s="10">
        <v>99.6</v>
      </c>
      <c r="CH142" s="10">
        <v>0.3</v>
      </c>
      <c r="CI142" s="10">
        <v>0</v>
      </c>
      <c r="CJ142" s="10">
        <v>0</v>
      </c>
      <c r="CK142" s="10">
        <v>0</v>
      </c>
      <c r="CL142" s="10">
        <v>0</v>
      </c>
      <c r="CM142" s="10">
        <v>99.4</v>
      </c>
      <c r="CN142" s="10">
        <v>98.2</v>
      </c>
      <c r="CO142" s="10">
        <v>0.7</v>
      </c>
      <c r="CP142" s="10">
        <v>0.1</v>
      </c>
      <c r="CQ142" s="10">
        <v>0.3</v>
      </c>
      <c r="CR142" s="10">
        <v>0</v>
      </c>
      <c r="CS142" s="10">
        <v>0</v>
      </c>
      <c r="CT142" s="10">
        <v>0</v>
      </c>
      <c r="CU142" s="10">
        <v>0</v>
      </c>
      <c r="CV142" s="10">
        <v>0.6</v>
      </c>
      <c r="CW142" s="10">
        <v>0.2</v>
      </c>
      <c r="CX142" s="10">
        <v>0.5</v>
      </c>
      <c r="CY142" s="10">
        <v>98.5</v>
      </c>
      <c r="CZ142" s="10">
        <v>1.1000000000000001</v>
      </c>
      <c r="DA142" s="10">
        <v>0.4</v>
      </c>
      <c r="DB142" s="10">
        <v>98.8</v>
      </c>
      <c r="DC142" s="10">
        <v>1</v>
      </c>
      <c r="DD142" s="10">
        <v>0.2</v>
      </c>
      <c r="DE142" s="10">
        <v>2.5</v>
      </c>
      <c r="DF142" s="10">
        <v>0.4</v>
      </c>
      <c r="DG142" s="10">
        <v>0</v>
      </c>
      <c r="DH142" s="10">
        <v>0</v>
      </c>
      <c r="DI142" s="10">
        <v>21</v>
      </c>
      <c r="DJ142" s="10">
        <v>75.400000000000006</v>
      </c>
      <c r="DK142" s="10">
        <v>0.2</v>
      </c>
      <c r="DL142" s="10">
        <v>0.1</v>
      </c>
      <c r="DM142" s="10">
        <v>0.1</v>
      </c>
      <c r="DN142" s="10">
        <v>0.3</v>
      </c>
      <c r="DO142" s="10">
        <v>100</v>
      </c>
      <c r="DP142" s="10">
        <v>99.6</v>
      </c>
      <c r="DQ142" s="10">
        <v>98.7</v>
      </c>
      <c r="DR142" s="10">
        <v>1</v>
      </c>
      <c r="DS142" s="10">
        <v>0.1</v>
      </c>
      <c r="DT142" s="10">
        <v>0</v>
      </c>
      <c r="DU142" s="10">
        <v>0.1</v>
      </c>
      <c r="DV142" s="10">
        <v>0.3</v>
      </c>
      <c r="DW142" s="10">
        <v>44.2</v>
      </c>
      <c r="DX142" s="10">
        <v>36.6</v>
      </c>
      <c r="DY142" s="10">
        <v>84.7</v>
      </c>
      <c r="DZ142" s="10">
        <v>4.2</v>
      </c>
      <c r="EA142" s="10">
        <v>9.9</v>
      </c>
      <c r="EB142" s="10">
        <v>4.4000000000000004</v>
      </c>
      <c r="EC142" s="10">
        <v>82.8</v>
      </c>
      <c r="ED142" s="10">
        <v>4.8</v>
      </c>
      <c r="EE142" s="10">
        <v>9.9</v>
      </c>
      <c r="EF142" s="10">
        <v>33.1</v>
      </c>
      <c r="EG142" s="10">
        <v>4.7</v>
      </c>
      <c r="EH142" s="10">
        <v>6.8</v>
      </c>
      <c r="EI142" s="10">
        <v>2.2999999999999998</v>
      </c>
      <c r="EJ142">
        <v>97.1</v>
      </c>
      <c r="EK142">
        <v>2.5</v>
      </c>
      <c r="EL142">
        <v>0.2</v>
      </c>
      <c r="EM142">
        <v>0.1</v>
      </c>
      <c r="EN142">
        <v>0.1</v>
      </c>
      <c r="EO142">
        <v>0.2</v>
      </c>
    </row>
    <row r="143" spans="1:145">
      <c r="A143" s="10">
        <v>29</v>
      </c>
      <c r="B143" s="10" t="s">
        <v>637</v>
      </c>
      <c r="C143" s="11" t="s">
        <v>87</v>
      </c>
      <c r="D143" s="10" t="s">
        <v>638</v>
      </c>
      <c r="E143" s="11" t="s">
        <v>88</v>
      </c>
      <c r="F143" s="12" t="s">
        <v>639</v>
      </c>
      <c r="G143" s="11" t="s">
        <v>89</v>
      </c>
      <c r="H143" s="11" t="s">
        <v>359</v>
      </c>
      <c r="I143" s="10" t="s">
        <v>774</v>
      </c>
      <c r="J143" s="10" t="s">
        <v>92</v>
      </c>
      <c r="K143" s="10">
        <v>100</v>
      </c>
      <c r="L143" s="10">
        <v>69.2</v>
      </c>
      <c r="M143" s="10">
        <v>28.8</v>
      </c>
      <c r="N143" s="10">
        <v>1.9</v>
      </c>
      <c r="O143" s="10">
        <v>96.7</v>
      </c>
      <c r="P143" s="10">
        <v>67.7</v>
      </c>
      <c r="Q143" s="10">
        <v>27.1</v>
      </c>
      <c r="R143" s="10">
        <v>1.9</v>
      </c>
      <c r="S143" s="10">
        <v>3.3</v>
      </c>
      <c r="T143" s="10">
        <v>1.5</v>
      </c>
      <c r="U143" s="10">
        <v>1.8</v>
      </c>
      <c r="V143" s="10">
        <v>0.1</v>
      </c>
      <c r="W143" s="10">
        <v>0.4</v>
      </c>
      <c r="X143" s="10">
        <v>0.1</v>
      </c>
      <c r="Y143" s="10">
        <v>0.5</v>
      </c>
      <c r="Z143" s="10">
        <v>0.7</v>
      </c>
      <c r="AA143" s="10">
        <v>0.6</v>
      </c>
      <c r="AB143" s="10">
        <v>4.7</v>
      </c>
      <c r="AC143" s="10">
        <v>34.6</v>
      </c>
      <c r="AD143" s="10">
        <v>58.5</v>
      </c>
      <c r="AE143" s="10">
        <v>0.1</v>
      </c>
      <c r="AF143" s="10">
        <v>0.1</v>
      </c>
      <c r="AG143" s="10">
        <v>0</v>
      </c>
      <c r="AH143" s="10">
        <v>3.6</v>
      </c>
      <c r="AI143" s="10">
        <v>0.2</v>
      </c>
      <c r="AJ143" s="10">
        <v>1.3</v>
      </c>
      <c r="AK143" s="10">
        <v>6</v>
      </c>
      <c r="AL143" s="10">
        <v>0.2</v>
      </c>
      <c r="AM143" s="10">
        <v>68.3</v>
      </c>
      <c r="AN143" s="10">
        <v>20</v>
      </c>
      <c r="AO143" s="10">
        <v>0.2</v>
      </c>
      <c r="AP143" s="10">
        <v>0.9</v>
      </c>
      <c r="AQ143" s="10">
        <v>0</v>
      </c>
      <c r="AR143" s="10">
        <v>0.5</v>
      </c>
      <c r="AS143" s="10">
        <v>1.1000000000000001</v>
      </c>
      <c r="AT143" s="10">
        <v>76.5</v>
      </c>
      <c r="AU143" s="10">
        <v>20.9</v>
      </c>
      <c r="AV143" s="10">
        <v>0.1</v>
      </c>
      <c r="AW143" s="10">
        <v>5.2</v>
      </c>
      <c r="AX143" s="10">
        <v>47.8</v>
      </c>
      <c r="AY143" s="10">
        <v>33.5</v>
      </c>
      <c r="AZ143" s="10">
        <v>11.7</v>
      </c>
      <c r="BA143" s="10">
        <v>1.2</v>
      </c>
      <c r="BB143" s="10">
        <v>0.3</v>
      </c>
      <c r="BC143" s="10">
        <v>0.4</v>
      </c>
      <c r="BD143" s="10">
        <v>1.9</v>
      </c>
      <c r="BE143" s="10">
        <v>5.9</v>
      </c>
      <c r="BF143" s="10">
        <v>11.1</v>
      </c>
      <c r="BG143" s="10">
        <v>21.1</v>
      </c>
      <c r="BH143" s="10">
        <v>20.3</v>
      </c>
      <c r="BI143" s="10">
        <v>32.5</v>
      </c>
      <c r="BJ143" s="10">
        <v>7.2</v>
      </c>
      <c r="BK143" s="10">
        <v>25.1</v>
      </c>
      <c r="BL143" s="10">
        <v>72.099999999999994</v>
      </c>
      <c r="BM143" s="10">
        <v>2.8</v>
      </c>
      <c r="BN143" s="10">
        <v>9.1999999999999993</v>
      </c>
      <c r="BO143" s="10">
        <v>79.599999999999994</v>
      </c>
      <c r="BP143" s="10">
        <v>8.4</v>
      </c>
      <c r="BQ143" s="10">
        <v>2.2000000000000002</v>
      </c>
      <c r="BR143" s="10">
        <v>0.5</v>
      </c>
      <c r="BS143" s="10">
        <v>0.1</v>
      </c>
      <c r="BT143" s="10">
        <v>98.8</v>
      </c>
      <c r="BU143" s="10">
        <v>0.9</v>
      </c>
      <c r="BV143" s="10">
        <v>0</v>
      </c>
      <c r="BW143" s="10">
        <v>0</v>
      </c>
      <c r="BX143" s="10">
        <v>0</v>
      </c>
      <c r="BY143" s="10">
        <v>0</v>
      </c>
      <c r="BZ143" s="10">
        <v>0.1</v>
      </c>
      <c r="CA143" s="10">
        <v>0</v>
      </c>
      <c r="CB143" s="10">
        <v>0</v>
      </c>
      <c r="CC143" s="10">
        <v>0.1</v>
      </c>
      <c r="CD143" s="10">
        <v>91</v>
      </c>
      <c r="CE143" s="10">
        <v>7.5</v>
      </c>
      <c r="CF143" s="10">
        <v>1.5</v>
      </c>
      <c r="CG143" s="10">
        <v>99</v>
      </c>
      <c r="CH143" s="10">
        <v>0.7</v>
      </c>
      <c r="CI143" s="10">
        <v>0</v>
      </c>
      <c r="CJ143" s="10">
        <v>0</v>
      </c>
      <c r="CK143" s="10">
        <v>0</v>
      </c>
      <c r="CL143" s="10">
        <v>0.3</v>
      </c>
      <c r="CM143" s="10">
        <v>98.7</v>
      </c>
      <c r="CN143" s="10">
        <v>91.5</v>
      </c>
      <c r="CO143" s="10">
        <v>5.0999999999999996</v>
      </c>
      <c r="CP143" s="10">
        <v>2</v>
      </c>
      <c r="CQ143" s="10">
        <v>0.1</v>
      </c>
      <c r="CR143" s="10">
        <v>0</v>
      </c>
      <c r="CS143" s="10">
        <v>0</v>
      </c>
      <c r="CT143" s="10">
        <v>0</v>
      </c>
      <c r="CU143" s="10">
        <v>0</v>
      </c>
      <c r="CV143" s="10">
        <v>1.3</v>
      </c>
      <c r="CW143" s="10">
        <v>1.3</v>
      </c>
      <c r="CX143" s="10">
        <v>0</v>
      </c>
      <c r="CY143" s="10">
        <v>98.4</v>
      </c>
      <c r="CZ143" s="10">
        <v>1.3</v>
      </c>
      <c r="DA143" s="10">
        <v>0.4</v>
      </c>
      <c r="DB143" s="10">
        <v>90</v>
      </c>
      <c r="DC143" s="10">
        <v>9.8000000000000007</v>
      </c>
      <c r="DD143" s="10">
        <v>0.2</v>
      </c>
      <c r="DE143" s="10">
        <v>3.6</v>
      </c>
      <c r="DF143" s="10">
        <v>0.4</v>
      </c>
      <c r="DG143" s="10">
        <v>0.1</v>
      </c>
      <c r="DH143" s="10">
        <v>0.2</v>
      </c>
      <c r="DI143" s="10">
        <v>35.700000000000003</v>
      </c>
      <c r="DJ143" s="10">
        <v>57.6</v>
      </c>
      <c r="DK143" s="10">
        <v>0.3</v>
      </c>
      <c r="DL143" s="10">
        <v>0.6</v>
      </c>
      <c r="DM143" s="10">
        <v>0.9</v>
      </c>
      <c r="DN143" s="10">
        <v>0.7</v>
      </c>
      <c r="DO143" s="10">
        <v>100</v>
      </c>
      <c r="DP143" s="10">
        <v>99.1</v>
      </c>
      <c r="DQ143" s="10">
        <v>98</v>
      </c>
      <c r="DR143" s="10">
        <v>1.1000000000000001</v>
      </c>
      <c r="DS143" s="10">
        <v>0.2</v>
      </c>
      <c r="DT143" s="10">
        <v>0.1</v>
      </c>
      <c r="DU143" s="10">
        <v>0</v>
      </c>
      <c r="DV143" s="10">
        <v>0.7</v>
      </c>
      <c r="DW143" s="10">
        <v>12.6</v>
      </c>
      <c r="DX143" s="10">
        <v>35</v>
      </c>
      <c r="DY143" s="10">
        <v>83.8</v>
      </c>
      <c r="DZ143" s="10">
        <v>2.2999999999999998</v>
      </c>
      <c r="EA143" s="10">
        <v>7.6</v>
      </c>
      <c r="EB143" s="10">
        <v>4.5999999999999996</v>
      </c>
      <c r="EC143" s="10">
        <v>81.7</v>
      </c>
      <c r="ED143" s="10">
        <v>2.6</v>
      </c>
      <c r="EE143" s="10">
        <v>6.4</v>
      </c>
      <c r="EF143" s="10">
        <v>23</v>
      </c>
      <c r="EG143" s="10">
        <v>2.6</v>
      </c>
      <c r="EH143" s="10">
        <v>2.7</v>
      </c>
      <c r="EI143" s="10">
        <v>2.6</v>
      </c>
      <c r="EJ143">
        <v>95.5</v>
      </c>
      <c r="EK143">
        <v>4.2</v>
      </c>
      <c r="EL143">
        <v>0.1</v>
      </c>
      <c r="EM143">
        <v>0</v>
      </c>
      <c r="EN143">
        <v>0</v>
      </c>
      <c r="EO143">
        <v>0.3</v>
      </c>
    </row>
    <row r="144" spans="1:145">
      <c r="A144" s="10">
        <v>29</v>
      </c>
      <c r="B144" s="10" t="s">
        <v>637</v>
      </c>
      <c r="C144" s="11" t="s">
        <v>87</v>
      </c>
      <c r="D144" s="10" t="s">
        <v>638</v>
      </c>
      <c r="E144" s="11" t="s">
        <v>88</v>
      </c>
      <c r="F144" s="12" t="s">
        <v>639</v>
      </c>
      <c r="G144" s="11" t="s">
        <v>89</v>
      </c>
      <c r="H144" s="11" t="s">
        <v>361</v>
      </c>
      <c r="I144" s="10" t="s">
        <v>775</v>
      </c>
      <c r="J144" s="10" t="s">
        <v>92</v>
      </c>
      <c r="K144" s="10">
        <v>100</v>
      </c>
      <c r="L144" s="10">
        <v>80.5</v>
      </c>
      <c r="M144" s="10">
        <v>18.600000000000001</v>
      </c>
      <c r="N144" s="10">
        <v>0.9</v>
      </c>
      <c r="O144" s="10">
        <v>98.3</v>
      </c>
      <c r="P144" s="10">
        <v>79.599999999999994</v>
      </c>
      <c r="Q144" s="10">
        <v>17.899999999999999</v>
      </c>
      <c r="R144" s="10">
        <v>0.9</v>
      </c>
      <c r="S144" s="10">
        <v>1.7</v>
      </c>
      <c r="T144" s="10">
        <v>1</v>
      </c>
      <c r="U144" s="10">
        <v>0.7</v>
      </c>
      <c r="V144" s="10">
        <v>0</v>
      </c>
      <c r="W144" s="10">
        <v>0.5</v>
      </c>
      <c r="X144" s="10">
        <v>0.3</v>
      </c>
      <c r="Y144" s="10">
        <v>1.4</v>
      </c>
      <c r="Z144" s="10">
        <v>1</v>
      </c>
      <c r="AA144" s="10">
        <v>0.1</v>
      </c>
      <c r="AB144" s="10">
        <v>5.9</v>
      </c>
      <c r="AC144" s="10">
        <v>34.4</v>
      </c>
      <c r="AD144" s="10">
        <v>56.3</v>
      </c>
      <c r="AE144" s="10">
        <v>0.1</v>
      </c>
      <c r="AF144" s="10">
        <v>0.2</v>
      </c>
      <c r="AG144" s="10">
        <v>0.2</v>
      </c>
      <c r="AH144" s="10">
        <v>8.1999999999999993</v>
      </c>
      <c r="AI144" s="10">
        <v>0</v>
      </c>
      <c r="AJ144" s="10">
        <v>6</v>
      </c>
      <c r="AK144" s="10">
        <v>8.3000000000000007</v>
      </c>
      <c r="AL144" s="10">
        <v>0.5</v>
      </c>
      <c r="AM144" s="10">
        <v>59.2</v>
      </c>
      <c r="AN144" s="10">
        <v>17.3</v>
      </c>
      <c r="AO144" s="10">
        <v>0</v>
      </c>
      <c r="AP144" s="10">
        <v>2.6</v>
      </c>
      <c r="AQ144" s="10">
        <v>0.2</v>
      </c>
      <c r="AR144" s="10">
        <v>3.2</v>
      </c>
      <c r="AS144" s="10">
        <v>0.2</v>
      </c>
      <c r="AT144" s="10">
        <v>70.5</v>
      </c>
      <c r="AU144" s="10">
        <v>23.2</v>
      </c>
      <c r="AV144" s="10">
        <v>0</v>
      </c>
      <c r="AW144" s="10">
        <v>7.2</v>
      </c>
      <c r="AX144" s="10">
        <v>55.9</v>
      </c>
      <c r="AY144" s="10">
        <v>26.4</v>
      </c>
      <c r="AZ144" s="10">
        <v>9.1999999999999993</v>
      </c>
      <c r="BA144" s="10">
        <v>0.8</v>
      </c>
      <c r="BB144" s="10">
        <v>0.3</v>
      </c>
      <c r="BC144" s="10">
        <v>0.2</v>
      </c>
      <c r="BD144" s="10">
        <v>1.9</v>
      </c>
      <c r="BE144" s="10">
        <v>6.5</v>
      </c>
      <c r="BF144" s="10">
        <v>12</v>
      </c>
      <c r="BG144" s="10">
        <v>23.1</v>
      </c>
      <c r="BH144" s="10">
        <v>21.2</v>
      </c>
      <c r="BI144" s="10">
        <v>29.1</v>
      </c>
      <c r="BJ144" s="10">
        <v>6.2</v>
      </c>
      <c r="BK144" s="10">
        <v>41</v>
      </c>
      <c r="BL144" s="10">
        <v>57.4</v>
      </c>
      <c r="BM144" s="10">
        <v>1.6</v>
      </c>
      <c r="BN144" s="10">
        <v>9.9</v>
      </c>
      <c r="BO144" s="10">
        <v>79.8</v>
      </c>
      <c r="BP144" s="10">
        <v>7.9</v>
      </c>
      <c r="BQ144" s="10">
        <v>2</v>
      </c>
      <c r="BR144" s="10">
        <v>0.4</v>
      </c>
      <c r="BS144" s="10">
        <v>0.1</v>
      </c>
      <c r="BT144" s="10">
        <v>97.3</v>
      </c>
      <c r="BU144" s="10">
        <v>1.3</v>
      </c>
      <c r="BV144" s="10">
        <v>0.2</v>
      </c>
      <c r="BW144" s="10">
        <v>0</v>
      </c>
      <c r="BX144" s="10">
        <v>0</v>
      </c>
      <c r="BY144" s="10">
        <v>1</v>
      </c>
      <c r="BZ144" s="10">
        <v>0</v>
      </c>
      <c r="CA144" s="10">
        <v>0</v>
      </c>
      <c r="CB144" s="10">
        <v>0</v>
      </c>
      <c r="CC144" s="10">
        <v>0.1</v>
      </c>
      <c r="CD144" s="10">
        <v>81.599999999999994</v>
      </c>
      <c r="CE144" s="10">
        <v>17.100000000000001</v>
      </c>
      <c r="CF144" s="10">
        <v>1.3</v>
      </c>
      <c r="CG144" s="10">
        <v>98.7</v>
      </c>
      <c r="CH144" s="10">
        <v>1.1000000000000001</v>
      </c>
      <c r="CI144" s="10">
        <v>0</v>
      </c>
      <c r="CJ144" s="10">
        <v>0</v>
      </c>
      <c r="CK144" s="10">
        <v>0</v>
      </c>
      <c r="CL144" s="10">
        <v>0.1</v>
      </c>
      <c r="CM144" s="10">
        <v>98</v>
      </c>
      <c r="CN144" s="10">
        <v>91</v>
      </c>
      <c r="CO144" s="10">
        <v>6.5</v>
      </c>
      <c r="CP144" s="10">
        <v>0.2</v>
      </c>
      <c r="CQ144" s="10">
        <v>0</v>
      </c>
      <c r="CR144" s="10">
        <v>0.2</v>
      </c>
      <c r="CS144" s="10">
        <v>0</v>
      </c>
      <c r="CT144" s="10">
        <v>0</v>
      </c>
      <c r="CU144" s="10">
        <v>0</v>
      </c>
      <c r="CV144" s="10">
        <v>2</v>
      </c>
      <c r="CW144" s="10">
        <v>2</v>
      </c>
      <c r="CX144" s="10">
        <v>0.1</v>
      </c>
      <c r="CY144" s="10">
        <v>98</v>
      </c>
      <c r="CZ144" s="10">
        <v>1.4</v>
      </c>
      <c r="DA144" s="10">
        <v>0.6</v>
      </c>
      <c r="DB144" s="10">
        <v>85.9</v>
      </c>
      <c r="DC144" s="10">
        <v>13.1</v>
      </c>
      <c r="DD144" s="10">
        <v>1</v>
      </c>
      <c r="DE144" s="10">
        <v>3.7</v>
      </c>
      <c r="DF144" s="10">
        <v>0.1</v>
      </c>
      <c r="DG144" s="10">
        <v>0.1</v>
      </c>
      <c r="DH144" s="10">
        <v>0</v>
      </c>
      <c r="DI144" s="10">
        <v>41.7</v>
      </c>
      <c r="DJ144" s="10">
        <v>51.7</v>
      </c>
      <c r="DK144" s="10">
        <v>0.2</v>
      </c>
      <c r="DL144" s="10">
        <v>1.9</v>
      </c>
      <c r="DM144" s="10">
        <v>0.2</v>
      </c>
      <c r="DN144" s="10">
        <v>0.3</v>
      </c>
      <c r="DO144" s="10">
        <v>100</v>
      </c>
      <c r="DP144" s="10">
        <v>99.4</v>
      </c>
      <c r="DQ144" s="10">
        <v>94.8</v>
      </c>
      <c r="DR144" s="10">
        <v>4.5999999999999996</v>
      </c>
      <c r="DS144" s="10">
        <v>0.3</v>
      </c>
      <c r="DT144" s="10">
        <v>0.1</v>
      </c>
      <c r="DU144" s="10">
        <v>0.2</v>
      </c>
      <c r="DV144" s="10">
        <v>0.3</v>
      </c>
      <c r="DW144" s="10">
        <v>26.1</v>
      </c>
      <c r="DX144" s="10">
        <v>22.7</v>
      </c>
      <c r="DY144" s="10">
        <v>80.400000000000006</v>
      </c>
      <c r="DZ144" s="10">
        <v>2.8</v>
      </c>
      <c r="EA144" s="10">
        <v>11.8</v>
      </c>
      <c r="EB144" s="10">
        <v>6.2</v>
      </c>
      <c r="EC144" s="10">
        <v>73.5</v>
      </c>
      <c r="ED144" s="10">
        <v>2.6</v>
      </c>
      <c r="EE144" s="10">
        <v>10.6</v>
      </c>
      <c r="EF144" s="10">
        <v>23.5</v>
      </c>
      <c r="EG144" s="10">
        <v>2.7</v>
      </c>
      <c r="EH144" s="10">
        <v>3.2</v>
      </c>
      <c r="EI144" s="10">
        <v>5</v>
      </c>
      <c r="EJ144">
        <v>90.9</v>
      </c>
      <c r="EK144">
        <v>8.6999999999999993</v>
      </c>
      <c r="EL144">
        <v>0.3</v>
      </c>
      <c r="EM144">
        <v>0.2</v>
      </c>
      <c r="EN144">
        <v>0.1</v>
      </c>
      <c r="EO144">
        <v>0.1</v>
      </c>
    </row>
    <row r="145" spans="1:145">
      <c r="A145" s="10">
        <v>29</v>
      </c>
      <c r="B145" s="10" t="s">
        <v>637</v>
      </c>
      <c r="C145" s="11" t="s">
        <v>87</v>
      </c>
      <c r="D145" s="10" t="s">
        <v>638</v>
      </c>
      <c r="E145" s="11" t="s">
        <v>88</v>
      </c>
      <c r="F145" s="12" t="s">
        <v>639</v>
      </c>
      <c r="G145" s="11" t="s">
        <v>89</v>
      </c>
      <c r="H145" s="11" t="s">
        <v>363</v>
      </c>
      <c r="I145" s="10" t="s">
        <v>776</v>
      </c>
      <c r="J145" s="10" t="s">
        <v>92</v>
      </c>
      <c r="K145" s="10">
        <v>100</v>
      </c>
      <c r="L145" s="10">
        <v>71.5</v>
      </c>
      <c r="M145" s="10">
        <v>28.2</v>
      </c>
      <c r="N145" s="10">
        <v>0.3</v>
      </c>
      <c r="O145" s="10">
        <v>99.6</v>
      </c>
      <c r="P145" s="10">
        <v>71.400000000000006</v>
      </c>
      <c r="Q145" s="10">
        <v>28</v>
      </c>
      <c r="R145" s="10">
        <v>0.3</v>
      </c>
      <c r="S145" s="10">
        <v>0.4</v>
      </c>
      <c r="T145" s="10">
        <v>0.2</v>
      </c>
      <c r="U145" s="10">
        <v>0.2</v>
      </c>
      <c r="V145" s="10">
        <v>0</v>
      </c>
      <c r="W145" s="10">
        <v>0.8</v>
      </c>
      <c r="X145" s="10">
        <v>0.2</v>
      </c>
      <c r="Y145" s="10">
        <v>1.7</v>
      </c>
      <c r="Z145" s="10">
        <v>3.9</v>
      </c>
      <c r="AA145" s="10">
        <v>1</v>
      </c>
      <c r="AB145" s="10">
        <v>3.7</v>
      </c>
      <c r="AC145" s="10">
        <v>26.8</v>
      </c>
      <c r="AD145" s="10">
        <v>61.9</v>
      </c>
      <c r="AE145" s="10">
        <v>0.1</v>
      </c>
      <c r="AF145" s="10">
        <v>0.1</v>
      </c>
      <c r="AG145" s="10">
        <v>0.1</v>
      </c>
      <c r="AH145" s="10">
        <v>4.4000000000000004</v>
      </c>
      <c r="AI145" s="10">
        <v>0.1</v>
      </c>
      <c r="AJ145" s="10">
        <v>6.1</v>
      </c>
      <c r="AK145" s="10">
        <v>7.2</v>
      </c>
      <c r="AL145" s="10">
        <v>0.4</v>
      </c>
      <c r="AM145" s="10">
        <v>67.900000000000006</v>
      </c>
      <c r="AN145" s="10">
        <v>13.8</v>
      </c>
      <c r="AO145" s="10">
        <v>0</v>
      </c>
      <c r="AP145" s="10">
        <v>0.1</v>
      </c>
      <c r="AQ145" s="10">
        <v>0</v>
      </c>
      <c r="AR145" s="10">
        <v>0.2</v>
      </c>
      <c r="AS145" s="10">
        <v>0.1</v>
      </c>
      <c r="AT145" s="10">
        <v>69.2</v>
      </c>
      <c r="AU145" s="10">
        <v>30.2</v>
      </c>
      <c r="AV145" s="10">
        <v>0.1</v>
      </c>
      <c r="AW145" s="10">
        <v>17.100000000000001</v>
      </c>
      <c r="AX145" s="10">
        <v>60.3</v>
      </c>
      <c r="AY145" s="10">
        <v>17.8</v>
      </c>
      <c r="AZ145" s="10">
        <v>3.4</v>
      </c>
      <c r="BA145" s="10">
        <v>1</v>
      </c>
      <c r="BB145" s="10">
        <v>0.1</v>
      </c>
      <c r="BC145" s="10">
        <v>0.3</v>
      </c>
      <c r="BD145" s="10">
        <v>1.5</v>
      </c>
      <c r="BE145" s="10">
        <v>6.6</v>
      </c>
      <c r="BF145" s="10">
        <v>14.1</v>
      </c>
      <c r="BG145" s="10">
        <v>25.7</v>
      </c>
      <c r="BH145" s="10">
        <v>21.8</v>
      </c>
      <c r="BI145" s="10">
        <v>25.8</v>
      </c>
      <c r="BJ145" s="10">
        <v>4.5999999999999996</v>
      </c>
      <c r="BK145" s="10">
        <v>36.5</v>
      </c>
      <c r="BL145" s="10">
        <v>60.7</v>
      </c>
      <c r="BM145" s="10">
        <v>2.8</v>
      </c>
      <c r="BN145" s="10">
        <v>12.8</v>
      </c>
      <c r="BO145" s="10">
        <v>76.3</v>
      </c>
      <c r="BP145" s="10">
        <v>9</v>
      </c>
      <c r="BQ145" s="10">
        <v>1.6</v>
      </c>
      <c r="BR145" s="10">
        <v>0.3</v>
      </c>
      <c r="BS145" s="10">
        <v>0</v>
      </c>
      <c r="BT145" s="10">
        <v>96.3</v>
      </c>
      <c r="BU145" s="10">
        <v>2.8</v>
      </c>
      <c r="BV145" s="10">
        <v>0</v>
      </c>
      <c r="BW145" s="10">
        <v>0</v>
      </c>
      <c r="BX145" s="10">
        <v>0.3</v>
      </c>
      <c r="BY145" s="10">
        <v>0.4</v>
      </c>
      <c r="BZ145" s="10">
        <v>0</v>
      </c>
      <c r="CA145" s="10">
        <v>0</v>
      </c>
      <c r="CB145" s="10">
        <v>0</v>
      </c>
      <c r="CC145" s="10">
        <v>0</v>
      </c>
      <c r="CD145" s="10">
        <v>93.4</v>
      </c>
      <c r="CE145" s="10">
        <v>5.4</v>
      </c>
      <c r="CF145" s="10">
        <v>1.2</v>
      </c>
      <c r="CG145" s="10">
        <v>99.4</v>
      </c>
      <c r="CH145" s="10">
        <v>0.5</v>
      </c>
      <c r="CI145" s="10">
        <v>0</v>
      </c>
      <c r="CJ145" s="10">
        <v>0.1</v>
      </c>
      <c r="CK145" s="10">
        <v>0</v>
      </c>
      <c r="CL145" s="10">
        <v>0</v>
      </c>
      <c r="CM145" s="10">
        <v>99.1</v>
      </c>
      <c r="CN145" s="10">
        <v>94.9</v>
      </c>
      <c r="CO145" s="10">
        <v>4.0999999999999996</v>
      </c>
      <c r="CP145" s="10">
        <v>0</v>
      </c>
      <c r="CQ145" s="10">
        <v>0</v>
      </c>
      <c r="CR145" s="10">
        <v>0</v>
      </c>
      <c r="CS145" s="10">
        <v>0</v>
      </c>
      <c r="CT145" s="10">
        <v>0</v>
      </c>
      <c r="CU145" s="10">
        <v>0</v>
      </c>
      <c r="CV145" s="10">
        <v>0.9</v>
      </c>
      <c r="CW145" s="10">
        <v>0.7</v>
      </c>
      <c r="CX145" s="10">
        <v>0.2</v>
      </c>
      <c r="CY145" s="10">
        <v>98.6</v>
      </c>
      <c r="CZ145" s="10">
        <v>0.9</v>
      </c>
      <c r="DA145" s="10">
        <v>0.5</v>
      </c>
      <c r="DB145" s="10">
        <v>98.4</v>
      </c>
      <c r="DC145" s="10">
        <v>1.4</v>
      </c>
      <c r="DD145" s="10">
        <v>0.2</v>
      </c>
      <c r="DE145" s="10">
        <v>1.6</v>
      </c>
      <c r="DF145" s="10">
        <v>0.2</v>
      </c>
      <c r="DG145" s="10">
        <v>0.1</v>
      </c>
      <c r="DH145" s="10">
        <v>0</v>
      </c>
      <c r="DI145" s="10">
        <v>38.700000000000003</v>
      </c>
      <c r="DJ145" s="10">
        <v>58.9</v>
      </c>
      <c r="DK145" s="10">
        <v>0.2</v>
      </c>
      <c r="DL145" s="10">
        <v>0</v>
      </c>
      <c r="DM145" s="10">
        <v>0.1</v>
      </c>
      <c r="DN145" s="10">
        <v>0.2</v>
      </c>
      <c r="DO145" s="10">
        <v>100</v>
      </c>
      <c r="DP145" s="10">
        <v>99.7</v>
      </c>
      <c r="DQ145" s="10">
        <v>98.4</v>
      </c>
      <c r="DR145" s="10">
        <v>1.3</v>
      </c>
      <c r="DS145" s="10">
        <v>0.1</v>
      </c>
      <c r="DT145" s="10">
        <v>0</v>
      </c>
      <c r="DU145" s="10">
        <v>0</v>
      </c>
      <c r="DV145" s="10">
        <v>0.2</v>
      </c>
      <c r="DW145" s="10">
        <v>39.700000000000003</v>
      </c>
      <c r="DX145" s="10">
        <v>38.4</v>
      </c>
      <c r="DY145" s="10">
        <v>89.5</v>
      </c>
      <c r="DZ145" s="10">
        <v>3.5</v>
      </c>
      <c r="EA145" s="10">
        <v>8.4</v>
      </c>
      <c r="EB145" s="10">
        <v>7.1</v>
      </c>
      <c r="EC145" s="10">
        <v>78.099999999999994</v>
      </c>
      <c r="ED145" s="10">
        <v>3.4</v>
      </c>
      <c r="EE145" s="10">
        <v>11.6</v>
      </c>
      <c r="EF145" s="10">
        <v>29.7</v>
      </c>
      <c r="EG145" s="10">
        <v>2.9</v>
      </c>
      <c r="EH145" s="10">
        <v>5.2</v>
      </c>
      <c r="EI145" s="10">
        <v>2.2999999999999998</v>
      </c>
      <c r="EJ145">
        <v>94.7</v>
      </c>
      <c r="EK145">
        <v>4.7</v>
      </c>
      <c r="EL145">
        <v>0.5</v>
      </c>
      <c r="EM145">
        <v>0.4</v>
      </c>
      <c r="EN145">
        <v>0.1</v>
      </c>
      <c r="EO145">
        <v>0.1</v>
      </c>
    </row>
    <row r="146" spans="1:145">
      <c r="A146" s="10">
        <v>29</v>
      </c>
      <c r="B146" s="10" t="s">
        <v>637</v>
      </c>
      <c r="C146" s="11" t="s">
        <v>87</v>
      </c>
      <c r="D146" s="10" t="s">
        <v>638</v>
      </c>
      <c r="E146" s="11" t="s">
        <v>88</v>
      </c>
      <c r="F146" s="12" t="s">
        <v>639</v>
      </c>
      <c r="G146" s="11" t="s">
        <v>89</v>
      </c>
      <c r="H146" s="11" t="s">
        <v>365</v>
      </c>
      <c r="I146" s="10" t="s">
        <v>777</v>
      </c>
      <c r="J146" s="10" t="s">
        <v>92</v>
      </c>
      <c r="K146" s="10">
        <v>100</v>
      </c>
      <c r="L146" s="10">
        <v>51.5</v>
      </c>
      <c r="M146" s="10">
        <v>46.3</v>
      </c>
      <c r="N146" s="10">
        <v>2.2000000000000002</v>
      </c>
      <c r="O146" s="10">
        <v>99</v>
      </c>
      <c r="P146" s="10">
        <v>51</v>
      </c>
      <c r="Q146" s="10">
        <v>45.8</v>
      </c>
      <c r="R146" s="10">
        <v>2.2000000000000002</v>
      </c>
      <c r="S146" s="10">
        <v>1</v>
      </c>
      <c r="T146" s="10">
        <v>0.6</v>
      </c>
      <c r="U146" s="10">
        <v>0.5</v>
      </c>
      <c r="V146" s="10">
        <v>0</v>
      </c>
      <c r="W146" s="10">
        <v>0.4</v>
      </c>
      <c r="X146" s="10">
        <v>0.3</v>
      </c>
      <c r="Y146" s="10">
        <v>4.5999999999999996</v>
      </c>
      <c r="Z146" s="10">
        <v>1.7</v>
      </c>
      <c r="AA146" s="10">
        <v>0.7</v>
      </c>
      <c r="AB146" s="10">
        <v>1.9</v>
      </c>
      <c r="AC146" s="10">
        <v>38.1</v>
      </c>
      <c r="AD146" s="10">
        <v>52.2</v>
      </c>
      <c r="AE146" s="10">
        <v>0.1</v>
      </c>
      <c r="AF146" s="10">
        <v>0.3</v>
      </c>
      <c r="AG146" s="10">
        <v>0.2</v>
      </c>
      <c r="AH146" s="10">
        <v>12.1</v>
      </c>
      <c r="AI146" s="10">
        <v>0</v>
      </c>
      <c r="AJ146" s="10">
        <v>3.1</v>
      </c>
      <c r="AK146" s="10">
        <v>9.8000000000000007</v>
      </c>
      <c r="AL146" s="10">
        <v>0.5</v>
      </c>
      <c r="AM146" s="10">
        <v>55.6</v>
      </c>
      <c r="AN146" s="10">
        <v>18.2</v>
      </c>
      <c r="AO146" s="10">
        <v>0.1</v>
      </c>
      <c r="AP146" s="10">
        <v>0.6</v>
      </c>
      <c r="AQ146" s="10">
        <v>0.1</v>
      </c>
      <c r="AR146" s="10">
        <v>0.1</v>
      </c>
      <c r="AS146" s="10">
        <v>0.5</v>
      </c>
      <c r="AT146" s="10">
        <v>84</v>
      </c>
      <c r="AU146" s="10">
        <v>14.7</v>
      </c>
      <c r="AV146" s="10">
        <v>0</v>
      </c>
      <c r="AW146" s="10">
        <v>20.100000000000001</v>
      </c>
      <c r="AX146" s="10">
        <v>46.5</v>
      </c>
      <c r="AY146" s="10">
        <v>24.3</v>
      </c>
      <c r="AZ146" s="10">
        <v>6.9</v>
      </c>
      <c r="BA146" s="10">
        <v>1.6</v>
      </c>
      <c r="BB146" s="10">
        <v>0.2</v>
      </c>
      <c r="BC146" s="10">
        <v>0.5</v>
      </c>
      <c r="BD146" s="10">
        <v>1.5</v>
      </c>
      <c r="BE146" s="10">
        <v>5.5</v>
      </c>
      <c r="BF146" s="10">
        <v>12.1</v>
      </c>
      <c r="BG146" s="10">
        <v>22.9</v>
      </c>
      <c r="BH146" s="10">
        <v>23.3</v>
      </c>
      <c r="BI146" s="10">
        <v>28.8</v>
      </c>
      <c r="BJ146" s="10">
        <v>5.9</v>
      </c>
      <c r="BK146" s="10">
        <v>51.7</v>
      </c>
      <c r="BL146" s="10">
        <v>45.6</v>
      </c>
      <c r="BM146" s="10">
        <v>2.7</v>
      </c>
      <c r="BN146" s="10">
        <v>12</v>
      </c>
      <c r="BO146" s="10">
        <v>76.3</v>
      </c>
      <c r="BP146" s="10">
        <v>9.1999999999999993</v>
      </c>
      <c r="BQ146" s="10">
        <v>2</v>
      </c>
      <c r="BR146" s="10">
        <v>0.4</v>
      </c>
      <c r="BS146" s="10">
        <v>0.1</v>
      </c>
      <c r="BT146" s="10">
        <v>81.3</v>
      </c>
      <c r="BU146" s="10">
        <v>14.7</v>
      </c>
      <c r="BV146" s="10">
        <v>0</v>
      </c>
      <c r="BW146" s="10">
        <v>0</v>
      </c>
      <c r="BX146" s="10">
        <v>0.3</v>
      </c>
      <c r="BY146" s="10">
        <v>3.4</v>
      </c>
      <c r="BZ146" s="10">
        <v>0</v>
      </c>
      <c r="CA146" s="10">
        <v>0</v>
      </c>
      <c r="CB146" s="10">
        <v>0</v>
      </c>
      <c r="CC146" s="10">
        <v>0.2</v>
      </c>
      <c r="CD146" s="10">
        <v>57.7</v>
      </c>
      <c r="CE146" s="10">
        <v>36.1</v>
      </c>
      <c r="CF146" s="10">
        <v>6.2</v>
      </c>
      <c r="CG146" s="10">
        <v>98.3</v>
      </c>
      <c r="CH146" s="10">
        <v>1.6</v>
      </c>
      <c r="CI146" s="10">
        <v>0</v>
      </c>
      <c r="CJ146" s="10">
        <v>0</v>
      </c>
      <c r="CK146" s="10">
        <v>0</v>
      </c>
      <c r="CL146" s="10">
        <v>0</v>
      </c>
      <c r="CM146" s="10">
        <v>82.8</v>
      </c>
      <c r="CN146" s="10">
        <v>75.3</v>
      </c>
      <c r="CO146" s="10">
        <v>3.1</v>
      </c>
      <c r="CP146" s="10">
        <v>0.4</v>
      </c>
      <c r="CQ146" s="10">
        <v>1.8</v>
      </c>
      <c r="CR146" s="10">
        <v>0.2</v>
      </c>
      <c r="CS146" s="10">
        <v>0.2</v>
      </c>
      <c r="CT146" s="10">
        <v>0</v>
      </c>
      <c r="CU146" s="10">
        <v>1.9</v>
      </c>
      <c r="CV146" s="10">
        <v>17.2</v>
      </c>
      <c r="CW146" s="10">
        <v>13.8</v>
      </c>
      <c r="CX146" s="10">
        <v>3.4</v>
      </c>
      <c r="CY146" s="10">
        <v>84.4</v>
      </c>
      <c r="CZ146" s="10">
        <v>4.9000000000000004</v>
      </c>
      <c r="DA146" s="10">
        <v>10.6</v>
      </c>
      <c r="DB146" s="10">
        <v>74</v>
      </c>
      <c r="DC146" s="10">
        <v>23.5</v>
      </c>
      <c r="DD146" s="10">
        <v>2.4</v>
      </c>
      <c r="DE146" s="10">
        <v>9.6</v>
      </c>
      <c r="DF146" s="10">
        <v>0.8</v>
      </c>
      <c r="DG146" s="10">
        <v>0.2</v>
      </c>
      <c r="DH146" s="10">
        <v>0.1</v>
      </c>
      <c r="DI146" s="10">
        <v>43.6</v>
      </c>
      <c r="DJ146" s="10">
        <v>45</v>
      </c>
      <c r="DK146" s="10">
        <v>0.1</v>
      </c>
      <c r="DL146" s="10">
        <v>0.4</v>
      </c>
      <c r="DM146" s="10">
        <v>0</v>
      </c>
      <c r="DN146" s="10">
        <v>0.3</v>
      </c>
      <c r="DO146" s="10">
        <v>100</v>
      </c>
      <c r="DP146" s="10">
        <v>97.7</v>
      </c>
      <c r="DQ146" s="10">
        <v>88.8</v>
      </c>
      <c r="DR146" s="10">
        <v>9</v>
      </c>
      <c r="DS146" s="10">
        <v>2</v>
      </c>
      <c r="DT146" s="10">
        <v>1.9</v>
      </c>
      <c r="DU146" s="10">
        <v>0.1</v>
      </c>
      <c r="DV146" s="10">
        <v>0.3</v>
      </c>
      <c r="DW146" s="10">
        <v>29.1</v>
      </c>
      <c r="DX146" s="10">
        <v>21.8</v>
      </c>
      <c r="DY146" s="10">
        <v>84.3</v>
      </c>
      <c r="DZ146" s="10">
        <v>2.4</v>
      </c>
      <c r="EA146" s="10">
        <v>7</v>
      </c>
      <c r="EB146" s="10">
        <v>3.3</v>
      </c>
      <c r="EC146" s="10">
        <v>77.8</v>
      </c>
      <c r="ED146" s="10">
        <v>3.4</v>
      </c>
      <c r="EE146" s="10">
        <v>13.3</v>
      </c>
      <c r="EF146" s="10">
        <v>23.6</v>
      </c>
      <c r="EG146" s="10">
        <v>1.5</v>
      </c>
      <c r="EH146" s="10">
        <v>3.9</v>
      </c>
      <c r="EI146" s="10">
        <v>3.6</v>
      </c>
      <c r="EJ146">
        <v>87</v>
      </c>
      <c r="EK146">
        <v>12.5</v>
      </c>
      <c r="EL146">
        <v>0.4</v>
      </c>
      <c r="EM146">
        <v>0.3</v>
      </c>
      <c r="EN146">
        <v>0.1</v>
      </c>
      <c r="EO146">
        <v>0.1</v>
      </c>
    </row>
    <row r="147" spans="1:145">
      <c r="A147" s="10">
        <v>29</v>
      </c>
      <c r="B147" s="10" t="s">
        <v>637</v>
      </c>
      <c r="C147" s="11" t="s">
        <v>87</v>
      </c>
      <c r="D147" s="10" t="s">
        <v>638</v>
      </c>
      <c r="E147" s="11" t="s">
        <v>88</v>
      </c>
      <c r="F147" s="12" t="s">
        <v>639</v>
      </c>
      <c r="G147" s="11" t="s">
        <v>89</v>
      </c>
      <c r="H147" s="11" t="s">
        <v>367</v>
      </c>
      <c r="I147" s="10" t="s">
        <v>778</v>
      </c>
      <c r="J147" s="10" t="s">
        <v>92</v>
      </c>
      <c r="K147" s="10">
        <v>100</v>
      </c>
      <c r="L147" s="10">
        <v>63.9</v>
      </c>
      <c r="M147" s="10">
        <v>34.799999999999997</v>
      </c>
      <c r="N147" s="10">
        <v>1.3</v>
      </c>
      <c r="O147" s="10">
        <v>98.9</v>
      </c>
      <c r="P147" s="10">
        <v>63.5</v>
      </c>
      <c r="Q147" s="10">
        <v>34.1</v>
      </c>
      <c r="R147" s="10">
        <v>1.3</v>
      </c>
      <c r="S147" s="10">
        <v>1.1000000000000001</v>
      </c>
      <c r="T147" s="10">
        <v>0.4</v>
      </c>
      <c r="U147" s="10">
        <v>0.7</v>
      </c>
      <c r="V147" s="10">
        <v>0</v>
      </c>
      <c r="W147" s="10">
        <v>0.7</v>
      </c>
      <c r="X147" s="10">
        <v>0.3</v>
      </c>
      <c r="Y147" s="10">
        <v>1.5</v>
      </c>
      <c r="Z147" s="10">
        <v>2.5</v>
      </c>
      <c r="AA147" s="10">
        <v>0.3</v>
      </c>
      <c r="AB147" s="10">
        <v>3.3</v>
      </c>
      <c r="AC147" s="10">
        <v>29.3</v>
      </c>
      <c r="AD147" s="10">
        <v>61.8</v>
      </c>
      <c r="AE147" s="10">
        <v>0.2</v>
      </c>
      <c r="AF147" s="10">
        <v>0.2</v>
      </c>
      <c r="AG147" s="10">
        <v>0.2</v>
      </c>
      <c r="AH147" s="10">
        <v>9.6</v>
      </c>
      <c r="AI147" s="10">
        <v>0.1</v>
      </c>
      <c r="AJ147" s="10">
        <v>9.8000000000000007</v>
      </c>
      <c r="AK147" s="10">
        <v>5.8</v>
      </c>
      <c r="AL147" s="10">
        <v>0.3</v>
      </c>
      <c r="AM147" s="10">
        <v>64.400000000000006</v>
      </c>
      <c r="AN147" s="10">
        <v>9.6</v>
      </c>
      <c r="AO147" s="10">
        <v>0.1</v>
      </c>
      <c r="AP147" s="10">
        <v>3.2</v>
      </c>
      <c r="AQ147" s="10">
        <v>0.2</v>
      </c>
      <c r="AR147" s="10">
        <v>0.3</v>
      </c>
      <c r="AS147" s="10">
        <v>0.3</v>
      </c>
      <c r="AT147" s="10">
        <v>61.6</v>
      </c>
      <c r="AU147" s="10">
        <v>32.4</v>
      </c>
      <c r="AV147" s="10">
        <v>1.9</v>
      </c>
      <c r="AW147" s="10">
        <v>5.7</v>
      </c>
      <c r="AX147" s="10">
        <v>43.6</v>
      </c>
      <c r="AY147" s="10">
        <v>31.7</v>
      </c>
      <c r="AZ147" s="10">
        <v>13.7</v>
      </c>
      <c r="BA147" s="10">
        <v>3.4</v>
      </c>
      <c r="BB147" s="10">
        <v>0.7</v>
      </c>
      <c r="BC147" s="10">
        <v>1.2</v>
      </c>
      <c r="BD147" s="10">
        <v>2.2999999999999998</v>
      </c>
      <c r="BE147" s="10">
        <v>7.1</v>
      </c>
      <c r="BF147" s="10">
        <v>13.5</v>
      </c>
      <c r="BG147" s="10">
        <v>22.6</v>
      </c>
      <c r="BH147" s="10">
        <v>21</v>
      </c>
      <c r="BI147" s="10">
        <v>26.4</v>
      </c>
      <c r="BJ147" s="10">
        <v>7.1</v>
      </c>
      <c r="BK147" s="10">
        <v>42.5</v>
      </c>
      <c r="BL147" s="10">
        <v>52.4</v>
      </c>
      <c r="BM147" s="10">
        <v>5.0999999999999996</v>
      </c>
      <c r="BN147" s="10">
        <v>12.9</v>
      </c>
      <c r="BO147" s="10">
        <v>72.5</v>
      </c>
      <c r="BP147" s="10">
        <v>11.2</v>
      </c>
      <c r="BQ147" s="10">
        <v>2.7</v>
      </c>
      <c r="BR147" s="10">
        <v>0.5</v>
      </c>
      <c r="BS147" s="10">
        <v>0.2</v>
      </c>
      <c r="BT147" s="10">
        <v>87.3</v>
      </c>
      <c r="BU147" s="10">
        <v>5.4</v>
      </c>
      <c r="BV147" s="10">
        <v>1</v>
      </c>
      <c r="BW147" s="10">
        <v>0.5</v>
      </c>
      <c r="BX147" s="10">
        <v>0.4</v>
      </c>
      <c r="BY147" s="10">
        <v>4.5999999999999996</v>
      </c>
      <c r="BZ147" s="10">
        <v>0.1</v>
      </c>
      <c r="CA147" s="10">
        <v>0</v>
      </c>
      <c r="CB147" s="10">
        <v>0.6</v>
      </c>
      <c r="CC147" s="10">
        <v>0</v>
      </c>
      <c r="CD147" s="10">
        <v>68.2</v>
      </c>
      <c r="CE147" s="10">
        <v>28.7</v>
      </c>
      <c r="CF147" s="10">
        <v>3.1</v>
      </c>
      <c r="CG147" s="10">
        <v>98.2</v>
      </c>
      <c r="CH147" s="10">
        <v>1.6</v>
      </c>
      <c r="CI147" s="10">
        <v>0</v>
      </c>
      <c r="CJ147" s="10">
        <v>0</v>
      </c>
      <c r="CK147" s="10">
        <v>0</v>
      </c>
      <c r="CL147" s="10">
        <v>0.1</v>
      </c>
      <c r="CM147" s="10">
        <v>82.1</v>
      </c>
      <c r="CN147" s="10">
        <v>81</v>
      </c>
      <c r="CO147" s="10">
        <v>0.9</v>
      </c>
      <c r="CP147" s="10">
        <v>0.1</v>
      </c>
      <c r="CQ147" s="10">
        <v>0</v>
      </c>
      <c r="CR147" s="10">
        <v>0</v>
      </c>
      <c r="CS147" s="10">
        <v>0</v>
      </c>
      <c r="CT147" s="10">
        <v>0</v>
      </c>
      <c r="CU147" s="10">
        <v>0</v>
      </c>
      <c r="CV147" s="10">
        <v>17.899999999999999</v>
      </c>
      <c r="CW147" s="10">
        <v>17.899999999999999</v>
      </c>
      <c r="CX147" s="10">
        <v>0</v>
      </c>
      <c r="CY147" s="10">
        <v>88.6</v>
      </c>
      <c r="CZ147" s="10">
        <v>1.5</v>
      </c>
      <c r="DA147" s="10">
        <v>9.9</v>
      </c>
      <c r="DB147" s="10">
        <v>83.9</v>
      </c>
      <c r="DC147" s="10">
        <v>13</v>
      </c>
      <c r="DD147" s="10">
        <v>3.1</v>
      </c>
      <c r="DE147" s="10">
        <v>3</v>
      </c>
      <c r="DF147" s="10">
        <v>0.2</v>
      </c>
      <c r="DG147" s="10">
        <v>0.2</v>
      </c>
      <c r="DH147" s="10">
        <v>0.1</v>
      </c>
      <c r="DI147" s="10">
        <v>37.700000000000003</v>
      </c>
      <c r="DJ147" s="10">
        <v>56.6</v>
      </c>
      <c r="DK147" s="10">
        <v>0.3</v>
      </c>
      <c r="DL147" s="10">
        <v>0.6</v>
      </c>
      <c r="DM147" s="10">
        <v>0.1</v>
      </c>
      <c r="DN147" s="10">
        <v>1.3</v>
      </c>
      <c r="DO147" s="10">
        <v>100</v>
      </c>
      <c r="DP147" s="10">
        <v>96.3</v>
      </c>
      <c r="DQ147" s="10">
        <v>85.3</v>
      </c>
      <c r="DR147" s="10">
        <v>11</v>
      </c>
      <c r="DS147" s="10">
        <v>2.4</v>
      </c>
      <c r="DT147" s="10">
        <v>0.6</v>
      </c>
      <c r="DU147" s="10">
        <v>1.9</v>
      </c>
      <c r="DV147" s="10">
        <v>1.3</v>
      </c>
      <c r="DW147" s="10">
        <v>46</v>
      </c>
      <c r="DX147" s="10">
        <v>22.8</v>
      </c>
      <c r="DY147" s="10">
        <v>84.1</v>
      </c>
      <c r="DZ147" s="10">
        <v>5.6</v>
      </c>
      <c r="EA147" s="10">
        <v>13.5</v>
      </c>
      <c r="EB147" s="10">
        <v>9.4</v>
      </c>
      <c r="EC147" s="10">
        <v>73.3</v>
      </c>
      <c r="ED147" s="10">
        <v>4.7</v>
      </c>
      <c r="EE147" s="10">
        <v>10.6</v>
      </c>
      <c r="EF147" s="10">
        <v>29.6</v>
      </c>
      <c r="EG147" s="10">
        <v>4.5</v>
      </c>
      <c r="EH147" s="10">
        <v>10</v>
      </c>
      <c r="EI147" s="10">
        <v>2.9</v>
      </c>
      <c r="EJ147">
        <v>88.9</v>
      </c>
      <c r="EK147">
        <v>10.6</v>
      </c>
      <c r="EL147">
        <v>0.2</v>
      </c>
      <c r="EM147">
        <v>0.1</v>
      </c>
      <c r="EN147">
        <v>0.1</v>
      </c>
      <c r="EO147">
        <v>0.3</v>
      </c>
    </row>
    <row r="148" spans="1:145">
      <c r="A148" s="10">
        <v>29</v>
      </c>
      <c r="B148" s="10" t="s">
        <v>637</v>
      </c>
      <c r="C148" s="11" t="s">
        <v>87</v>
      </c>
      <c r="D148" s="10" t="s">
        <v>638</v>
      </c>
      <c r="E148" s="11" t="s">
        <v>88</v>
      </c>
      <c r="F148" s="12" t="s">
        <v>639</v>
      </c>
      <c r="G148" s="11" t="s">
        <v>89</v>
      </c>
      <c r="H148" s="11" t="s">
        <v>369</v>
      </c>
      <c r="I148" s="10" t="s">
        <v>779</v>
      </c>
      <c r="J148" s="10" t="s">
        <v>92</v>
      </c>
      <c r="K148" s="10">
        <v>100</v>
      </c>
      <c r="L148" s="10">
        <v>83.3</v>
      </c>
      <c r="M148" s="10">
        <v>15.9</v>
      </c>
      <c r="N148" s="10">
        <v>0.7</v>
      </c>
      <c r="O148" s="10">
        <v>99.2</v>
      </c>
      <c r="P148" s="10">
        <v>82.7</v>
      </c>
      <c r="Q148" s="10">
        <v>15.7</v>
      </c>
      <c r="R148" s="10">
        <v>0.7</v>
      </c>
      <c r="S148" s="10">
        <v>0.8</v>
      </c>
      <c r="T148" s="10">
        <v>0.6</v>
      </c>
      <c r="U148" s="10">
        <v>0.2</v>
      </c>
      <c r="V148" s="10">
        <v>0</v>
      </c>
      <c r="W148" s="10">
        <v>0.4</v>
      </c>
      <c r="X148" s="10">
        <v>0.4</v>
      </c>
      <c r="Y148" s="10">
        <v>1.6</v>
      </c>
      <c r="Z148" s="10">
        <v>1.5</v>
      </c>
      <c r="AA148" s="10">
        <v>1.3</v>
      </c>
      <c r="AB148" s="10">
        <v>3.4</v>
      </c>
      <c r="AC148" s="10">
        <v>16</v>
      </c>
      <c r="AD148" s="10">
        <v>75.2</v>
      </c>
      <c r="AE148" s="10">
        <v>0.2</v>
      </c>
      <c r="AF148" s="10">
        <v>0.1</v>
      </c>
      <c r="AG148" s="10">
        <v>0.1</v>
      </c>
      <c r="AH148" s="10">
        <v>5.8</v>
      </c>
      <c r="AI148" s="10">
        <v>0.1</v>
      </c>
      <c r="AJ148" s="10">
        <v>5.2</v>
      </c>
      <c r="AK148" s="10">
        <v>20.7</v>
      </c>
      <c r="AL148" s="10">
        <v>0.2</v>
      </c>
      <c r="AM148" s="10">
        <v>56.6</v>
      </c>
      <c r="AN148" s="10">
        <v>11.1</v>
      </c>
      <c r="AO148" s="10">
        <v>0.2</v>
      </c>
      <c r="AP148" s="10">
        <v>1.4</v>
      </c>
      <c r="AQ148" s="10">
        <v>0.1</v>
      </c>
      <c r="AR148" s="10">
        <v>0.8</v>
      </c>
      <c r="AS148" s="10">
        <v>3.2</v>
      </c>
      <c r="AT148" s="10">
        <v>41.8</v>
      </c>
      <c r="AU148" s="10">
        <v>51.9</v>
      </c>
      <c r="AV148" s="10">
        <v>0.9</v>
      </c>
      <c r="AW148" s="10">
        <v>10.4</v>
      </c>
      <c r="AX148" s="10">
        <v>44.9</v>
      </c>
      <c r="AY148" s="10">
        <v>28</v>
      </c>
      <c r="AZ148" s="10">
        <v>11.6</v>
      </c>
      <c r="BA148" s="10">
        <v>2.8</v>
      </c>
      <c r="BB148" s="10">
        <v>0.8</v>
      </c>
      <c r="BC148" s="10">
        <v>1.5</v>
      </c>
      <c r="BD148" s="10">
        <v>4.8</v>
      </c>
      <c r="BE148" s="10">
        <v>10.3</v>
      </c>
      <c r="BF148" s="10">
        <v>20.6</v>
      </c>
      <c r="BG148" s="10">
        <v>29.8</v>
      </c>
      <c r="BH148" s="10">
        <v>16.2</v>
      </c>
      <c r="BI148" s="10">
        <v>14.8</v>
      </c>
      <c r="BJ148" s="10">
        <v>3.5</v>
      </c>
      <c r="BK148" s="10">
        <v>43.2</v>
      </c>
      <c r="BL148" s="10">
        <v>53.8</v>
      </c>
      <c r="BM148" s="10">
        <v>3</v>
      </c>
      <c r="BN148" s="10">
        <v>14</v>
      </c>
      <c r="BO148" s="10">
        <v>74.5</v>
      </c>
      <c r="BP148" s="10">
        <v>9.3000000000000007</v>
      </c>
      <c r="BQ148" s="10">
        <v>1.9</v>
      </c>
      <c r="BR148" s="10">
        <v>0.2</v>
      </c>
      <c r="BS148" s="10">
        <v>0.1</v>
      </c>
      <c r="BT148" s="10">
        <v>97.6</v>
      </c>
      <c r="BU148" s="10">
        <v>1.7</v>
      </c>
      <c r="BV148" s="10">
        <v>0.1</v>
      </c>
      <c r="BW148" s="10">
        <v>0.1</v>
      </c>
      <c r="BX148" s="10">
        <v>0</v>
      </c>
      <c r="BY148" s="10">
        <v>0.3</v>
      </c>
      <c r="BZ148" s="10">
        <v>0</v>
      </c>
      <c r="CA148" s="10">
        <v>0</v>
      </c>
      <c r="CB148" s="10">
        <v>0</v>
      </c>
      <c r="CC148" s="10">
        <v>0.1</v>
      </c>
      <c r="CD148" s="10">
        <v>96</v>
      </c>
      <c r="CE148" s="10">
        <v>3.9</v>
      </c>
      <c r="CF148" s="10">
        <v>0.1</v>
      </c>
      <c r="CG148" s="10">
        <v>99.5</v>
      </c>
      <c r="CH148" s="10">
        <v>0.5</v>
      </c>
      <c r="CI148" s="10">
        <v>0</v>
      </c>
      <c r="CJ148" s="10">
        <v>0</v>
      </c>
      <c r="CK148" s="10">
        <v>0</v>
      </c>
      <c r="CL148" s="10">
        <v>0</v>
      </c>
      <c r="CM148" s="10">
        <v>96.3</v>
      </c>
      <c r="CN148" s="10">
        <v>95</v>
      </c>
      <c r="CO148" s="10">
        <v>0.3</v>
      </c>
      <c r="CP148" s="10">
        <v>1</v>
      </c>
      <c r="CQ148" s="10">
        <v>0</v>
      </c>
      <c r="CR148" s="10">
        <v>0</v>
      </c>
      <c r="CS148" s="10">
        <v>0</v>
      </c>
      <c r="CT148" s="10">
        <v>0</v>
      </c>
      <c r="CU148" s="10">
        <v>0</v>
      </c>
      <c r="CV148" s="10">
        <v>3.7</v>
      </c>
      <c r="CW148" s="10">
        <v>3.5</v>
      </c>
      <c r="CX148" s="10">
        <v>0.1</v>
      </c>
      <c r="CY148" s="10">
        <v>99.3</v>
      </c>
      <c r="CZ148" s="10">
        <v>0.6</v>
      </c>
      <c r="DA148" s="10">
        <v>0.1</v>
      </c>
      <c r="DB148" s="10">
        <v>96.6</v>
      </c>
      <c r="DC148" s="10">
        <v>3.4</v>
      </c>
      <c r="DD148" s="10">
        <v>0</v>
      </c>
      <c r="DE148" s="10">
        <v>1.5</v>
      </c>
      <c r="DF148" s="10">
        <v>0.1</v>
      </c>
      <c r="DG148" s="10">
        <v>0</v>
      </c>
      <c r="DH148" s="10">
        <v>0.1</v>
      </c>
      <c r="DI148" s="10">
        <v>11.6</v>
      </c>
      <c r="DJ148" s="10">
        <v>84.3</v>
      </c>
      <c r="DK148" s="10">
        <v>0.2</v>
      </c>
      <c r="DL148" s="10">
        <v>1.7</v>
      </c>
      <c r="DM148" s="10">
        <v>0.1</v>
      </c>
      <c r="DN148" s="10">
        <v>0.4</v>
      </c>
      <c r="DO148" s="10">
        <v>100</v>
      </c>
      <c r="DP148" s="10">
        <v>99.5</v>
      </c>
      <c r="DQ148" s="10">
        <v>98</v>
      </c>
      <c r="DR148" s="10">
        <v>1.4</v>
      </c>
      <c r="DS148" s="10">
        <v>0.1</v>
      </c>
      <c r="DT148" s="10">
        <v>0</v>
      </c>
      <c r="DU148" s="10">
        <v>0.1</v>
      </c>
      <c r="DV148" s="10">
        <v>0.4</v>
      </c>
      <c r="DW148" s="10">
        <v>78.2</v>
      </c>
      <c r="DX148" s="10">
        <v>48.4</v>
      </c>
      <c r="DY148" s="10">
        <v>91</v>
      </c>
      <c r="DZ148" s="10">
        <v>14.9</v>
      </c>
      <c r="EA148" s="10">
        <v>22.1</v>
      </c>
      <c r="EB148" s="10">
        <v>9.3000000000000007</v>
      </c>
      <c r="EC148" s="10">
        <v>66</v>
      </c>
      <c r="ED148" s="10">
        <v>19.5</v>
      </c>
      <c r="EE148" s="10">
        <v>16.600000000000001</v>
      </c>
      <c r="EF148" s="10">
        <v>52.1</v>
      </c>
      <c r="EG148" s="10">
        <v>16.3</v>
      </c>
      <c r="EH148" s="10">
        <v>25.1</v>
      </c>
      <c r="EI148" s="10">
        <v>1.3</v>
      </c>
      <c r="EJ148">
        <v>93</v>
      </c>
      <c r="EK148">
        <v>6.4</v>
      </c>
      <c r="EL148">
        <v>0.3</v>
      </c>
      <c r="EM148">
        <v>0.2</v>
      </c>
      <c r="EN148">
        <v>0</v>
      </c>
      <c r="EO148">
        <v>0.4</v>
      </c>
    </row>
    <row r="149" spans="1:145">
      <c r="A149" s="10">
        <v>29</v>
      </c>
      <c r="B149" s="10" t="s">
        <v>637</v>
      </c>
      <c r="C149" s="11" t="s">
        <v>87</v>
      </c>
      <c r="D149" s="10" t="s">
        <v>638</v>
      </c>
      <c r="E149" s="11" t="s">
        <v>88</v>
      </c>
      <c r="F149" s="12" t="s">
        <v>639</v>
      </c>
      <c r="G149" s="11" t="s">
        <v>89</v>
      </c>
      <c r="H149" s="11" t="s">
        <v>371</v>
      </c>
      <c r="I149" s="10" t="s">
        <v>780</v>
      </c>
      <c r="J149" s="10" t="s">
        <v>92</v>
      </c>
      <c r="K149" s="10">
        <v>100</v>
      </c>
      <c r="L149" s="10">
        <v>77.2</v>
      </c>
      <c r="M149" s="10">
        <v>22.1</v>
      </c>
      <c r="N149" s="10">
        <v>0.7</v>
      </c>
      <c r="O149" s="10">
        <v>99.3</v>
      </c>
      <c r="P149" s="10">
        <v>76.599999999999994</v>
      </c>
      <c r="Q149" s="10">
        <v>22</v>
      </c>
      <c r="R149" s="10">
        <v>0.7</v>
      </c>
      <c r="S149" s="10">
        <v>0.7</v>
      </c>
      <c r="T149" s="10">
        <v>0.5</v>
      </c>
      <c r="U149" s="10">
        <v>0.2</v>
      </c>
      <c r="V149" s="10">
        <v>0</v>
      </c>
      <c r="W149" s="10">
        <v>0.9</v>
      </c>
      <c r="X149" s="10">
        <v>0.3</v>
      </c>
      <c r="Y149" s="10">
        <v>1.2</v>
      </c>
      <c r="Z149" s="10">
        <v>1.1000000000000001</v>
      </c>
      <c r="AA149" s="10">
        <v>0.5</v>
      </c>
      <c r="AB149" s="10">
        <v>3.1</v>
      </c>
      <c r="AC149" s="10">
        <v>19.5</v>
      </c>
      <c r="AD149" s="10">
        <v>73.400000000000006</v>
      </c>
      <c r="AE149" s="10">
        <v>0.1</v>
      </c>
      <c r="AF149" s="10">
        <v>0.1</v>
      </c>
      <c r="AG149" s="10">
        <v>0.1</v>
      </c>
      <c r="AH149" s="10">
        <v>5</v>
      </c>
      <c r="AI149" s="10">
        <v>0</v>
      </c>
      <c r="AJ149" s="10">
        <v>11.3</v>
      </c>
      <c r="AK149" s="10">
        <v>11.5</v>
      </c>
      <c r="AL149" s="10">
        <v>1</v>
      </c>
      <c r="AM149" s="10">
        <v>40.5</v>
      </c>
      <c r="AN149" s="10">
        <v>30.4</v>
      </c>
      <c r="AO149" s="10">
        <v>0.1</v>
      </c>
      <c r="AP149" s="10">
        <v>0.4</v>
      </c>
      <c r="AQ149" s="10">
        <v>0.1</v>
      </c>
      <c r="AR149" s="10">
        <v>0.2</v>
      </c>
      <c r="AS149" s="10">
        <v>0.4</v>
      </c>
      <c r="AT149" s="10">
        <v>51.4</v>
      </c>
      <c r="AU149" s="10">
        <v>47.2</v>
      </c>
      <c r="AV149" s="10">
        <v>0.2</v>
      </c>
      <c r="AW149" s="10">
        <v>8.6999999999999993</v>
      </c>
      <c r="AX149" s="10">
        <v>48.4</v>
      </c>
      <c r="AY149" s="10">
        <v>25.4</v>
      </c>
      <c r="AZ149" s="10">
        <v>11.6</v>
      </c>
      <c r="BA149" s="10">
        <v>3.4</v>
      </c>
      <c r="BB149" s="10">
        <v>1.2</v>
      </c>
      <c r="BC149" s="10">
        <v>1.4</v>
      </c>
      <c r="BD149" s="10">
        <v>2.7</v>
      </c>
      <c r="BE149" s="10">
        <v>10.3</v>
      </c>
      <c r="BF149" s="10">
        <v>20.100000000000001</v>
      </c>
      <c r="BG149" s="10">
        <v>31.6</v>
      </c>
      <c r="BH149" s="10">
        <v>16.399999999999999</v>
      </c>
      <c r="BI149" s="10">
        <v>15.6</v>
      </c>
      <c r="BJ149" s="10">
        <v>3.2</v>
      </c>
      <c r="BK149" s="10">
        <v>28.8</v>
      </c>
      <c r="BL149" s="10">
        <v>66</v>
      </c>
      <c r="BM149" s="10">
        <v>5.2</v>
      </c>
      <c r="BN149" s="10">
        <v>12.2</v>
      </c>
      <c r="BO149" s="10">
        <v>77.599999999999994</v>
      </c>
      <c r="BP149" s="10">
        <v>8.3000000000000007</v>
      </c>
      <c r="BQ149" s="10">
        <v>1.6</v>
      </c>
      <c r="BR149" s="10">
        <v>0.3</v>
      </c>
      <c r="BS149" s="10">
        <v>0.1</v>
      </c>
      <c r="BT149" s="10">
        <v>91.1</v>
      </c>
      <c r="BU149" s="10">
        <v>5.9</v>
      </c>
      <c r="BV149" s="10">
        <v>0</v>
      </c>
      <c r="BW149" s="10">
        <v>0.1</v>
      </c>
      <c r="BX149" s="10">
        <v>0.1</v>
      </c>
      <c r="BY149" s="10">
        <v>2.2999999999999998</v>
      </c>
      <c r="BZ149" s="10">
        <v>0.1</v>
      </c>
      <c r="CA149" s="10">
        <v>0</v>
      </c>
      <c r="CB149" s="10">
        <v>0.1</v>
      </c>
      <c r="CC149" s="10">
        <v>0.2</v>
      </c>
      <c r="CD149" s="10">
        <v>92</v>
      </c>
      <c r="CE149" s="10">
        <v>7.2</v>
      </c>
      <c r="CF149" s="10">
        <v>0.8</v>
      </c>
      <c r="CG149" s="10">
        <v>99</v>
      </c>
      <c r="CH149" s="10">
        <v>0.8</v>
      </c>
      <c r="CI149" s="10">
        <v>0</v>
      </c>
      <c r="CJ149" s="10">
        <v>0</v>
      </c>
      <c r="CK149" s="10">
        <v>0</v>
      </c>
      <c r="CL149" s="10">
        <v>0.1</v>
      </c>
      <c r="CM149" s="10">
        <v>98.7</v>
      </c>
      <c r="CN149" s="10">
        <v>96</v>
      </c>
      <c r="CO149" s="10">
        <v>1.4</v>
      </c>
      <c r="CP149" s="10">
        <v>0.2</v>
      </c>
      <c r="CQ149" s="10">
        <v>0.2</v>
      </c>
      <c r="CR149" s="10">
        <v>0.1</v>
      </c>
      <c r="CS149" s="10">
        <v>0.1</v>
      </c>
      <c r="CT149" s="10">
        <v>0</v>
      </c>
      <c r="CU149" s="10">
        <v>0.7</v>
      </c>
      <c r="CV149" s="10">
        <v>1.3</v>
      </c>
      <c r="CW149" s="10">
        <v>1.1000000000000001</v>
      </c>
      <c r="CX149" s="10">
        <v>0.2</v>
      </c>
      <c r="CY149" s="10">
        <v>97</v>
      </c>
      <c r="CZ149" s="10">
        <v>1.7</v>
      </c>
      <c r="DA149" s="10">
        <v>1.3</v>
      </c>
      <c r="DB149" s="10">
        <v>97.3</v>
      </c>
      <c r="DC149" s="10">
        <v>2.5</v>
      </c>
      <c r="DD149" s="10">
        <v>0.2</v>
      </c>
      <c r="DE149" s="10">
        <v>2.7</v>
      </c>
      <c r="DF149" s="10">
        <v>0.2</v>
      </c>
      <c r="DG149" s="10">
        <v>0.1</v>
      </c>
      <c r="DH149" s="10">
        <v>0</v>
      </c>
      <c r="DI149" s="10">
        <v>17.2</v>
      </c>
      <c r="DJ149" s="10">
        <v>78.599999999999994</v>
      </c>
      <c r="DK149" s="10">
        <v>0.6</v>
      </c>
      <c r="DL149" s="10">
        <v>0.1</v>
      </c>
      <c r="DM149" s="10">
        <v>0</v>
      </c>
      <c r="DN149" s="10">
        <v>0.5</v>
      </c>
      <c r="DO149" s="10">
        <v>100</v>
      </c>
      <c r="DP149" s="10">
        <v>98.9</v>
      </c>
      <c r="DQ149" s="10">
        <v>96.9</v>
      </c>
      <c r="DR149" s="10">
        <v>2</v>
      </c>
      <c r="DS149" s="10">
        <v>0.6</v>
      </c>
      <c r="DT149" s="10">
        <v>0.2</v>
      </c>
      <c r="DU149" s="10">
        <v>0.4</v>
      </c>
      <c r="DV149" s="10">
        <v>0.5</v>
      </c>
      <c r="DW149" s="10">
        <v>50.7</v>
      </c>
      <c r="DX149" s="10">
        <v>35.9</v>
      </c>
      <c r="DY149" s="10">
        <v>86.5</v>
      </c>
      <c r="DZ149" s="10">
        <v>7</v>
      </c>
      <c r="EA149" s="10">
        <v>14.3</v>
      </c>
      <c r="EB149" s="10">
        <v>8</v>
      </c>
      <c r="EC149" s="10">
        <v>73.7</v>
      </c>
      <c r="ED149" s="10">
        <v>6.8</v>
      </c>
      <c r="EE149" s="10">
        <v>15.6</v>
      </c>
      <c r="EF149" s="10">
        <v>36.5</v>
      </c>
      <c r="EG149" s="10">
        <v>7.4</v>
      </c>
      <c r="EH149" s="10">
        <v>11.9</v>
      </c>
      <c r="EI149" s="10">
        <v>2.8</v>
      </c>
      <c r="EJ149">
        <v>93.6</v>
      </c>
      <c r="EK149">
        <v>6.1</v>
      </c>
      <c r="EL149">
        <v>0.2</v>
      </c>
      <c r="EM149">
        <v>0.1</v>
      </c>
      <c r="EN149">
        <v>0.1</v>
      </c>
      <c r="EO149">
        <v>0.1</v>
      </c>
    </row>
    <row r="150" spans="1:145">
      <c r="A150" s="10">
        <v>29</v>
      </c>
      <c r="B150" s="10" t="s">
        <v>637</v>
      </c>
      <c r="C150" s="11" t="s">
        <v>87</v>
      </c>
      <c r="D150" s="10" t="s">
        <v>638</v>
      </c>
      <c r="E150" s="11" t="s">
        <v>88</v>
      </c>
      <c r="F150" s="12" t="s">
        <v>639</v>
      </c>
      <c r="G150" s="11" t="s">
        <v>89</v>
      </c>
      <c r="H150" s="11" t="s">
        <v>373</v>
      </c>
      <c r="I150" s="10" t="s">
        <v>781</v>
      </c>
      <c r="J150" s="10" t="s">
        <v>92</v>
      </c>
      <c r="K150" s="10">
        <v>100</v>
      </c>
      <c r="L150" s="10">
        <v>83.6</v>
      </c>
      <c r="M150" s="10">
        <v>15.1</v>
      </c>
      <c r="N150" s="10">
        <v>1.3</v>
      </c>
      <c r="O150" s="10">
        <v>99.2</v>
      </c>
      <c r="P150" s="10">
        <v>83.2</v>
      </c>
      <c r="Q150" s="10">
        <v>14.8</v>
      </c>
      <c r="R150" s="10">
        <v>1.2</v>
      </c>
      <c r="S150" s="10">
        <v>0.8</v>
      </c>
      <c r="T150" s="10">
        <v>0.5</v>
      </c>
      <c r="U150" s="10">
        <v>0.3</v>
      </c>
      <c r="V150" s="10">
        <v>0</v>
      </c>
      <c r="W150" s="10">
        <v>0.7</v>
      </c>
      <c r="X150" s="10">
        <v>0.3</v>
      </c>
      <c r="Y150" s="10">
        <v>1.1000000000000001</v>
      </c>
      <c r="Z150" s="10">
        <v>1.2</v>
      </c>
      <c r="AA150" s="10">
        <v>0.3</v>
      </c>
      <c r="AB150" s="10">
        <v>2.7</v>
      </c>
      <c r="AC150" s="10">
        <v>11.7</v>
      </c>
      <c r="AD150" s="10">
        <v>81.900000000000006</v>
      </c>
      <c r="AE150" s="10">
        <v>0.1</v>
      </c>
      <c r="AF150" s="10">
        <v>0.2</v>
      </c>
      <c r="AG150" s="10">
        <v>0</v>
      </c>
      <c r="AH150" s="10">
        <v>2.4</v>
      </c>
      <c r="AI150" s="10">
        <v>0</v>
      </c>
      <c r="AJ150" s="10">
        <v>1.9</v>
      </c>
      <c r="AK150" s="10">
        <v>5</v>
      </c>
      <c r="AL150" s="10">
        <v>0.3</v>
      </c>
      <c r="AM150" s="10">
        <v>69.7</v>
      </c>
      <c r="AN150" s="10">
        <v>20.399999999999999</v>
      </c>
      <c r="AO150" s="10">
        <v>0.2</v>
      </c>
      <c r="AP150" s="10">
        <v>0.5</v>
      </c>
      <c r="AQ150" s="10">
        <v>0.1</v>
      </c>
      <c r="AR150" s="10">
        <v>0.2</v>
      </c>
      <c r="AS150" s="10">
        <v>2</v>
      </c>
      <c r="AT150" s="10">
        <v>38</v>
      </c>
      <c r="AU150" s="10">
        <v>58.5</v>
      </c>
      <c r="AV150" s="10">
        <v>0.7</v>
      </c>
      <c r="AW150" s="10">
        <v>5.0999999999999996</v>
      </c>
      <c r="AX150" s="10">
        <v>31.9</v>
      </c>
      <c r="AY150" s="10">
        <v>30.8</v>
      </c>
      <c r="AZ150" s="10">
        <v>19.399999999999999</v>
      </c>
      <c r="BA150" s="10">
        <v>7.2</v>
      </c>
      <c r="BB150" s="10">
        <v>3.2</v>
      </c>
      <c r="BC150" s="10">
        <v>2.5</v>
      </c>
      <c r="BD150" s="10">
        <v>5.2</v>
      </c>
      <c r="BE150" s="10">
        <v>13.9</v>
      </c>
      <c r="BF150" s="10">
        <v>23</v>
      </c>
      <c r="BG150" s="10">
        <v>28.2</v>
      </c>
      <c r="BH150" s="10">
        <v>14.9</v>
      </c>
      <c r="BI150" s="10">
        <v>12</v>
      </c>
      <c r="BJ150" s="10">
        <v>2.9</v>
      </c>
      <c r="BK150" s="10">
        <v>45.4</v>
      </c>
      <c r="BL150" s="10">
        <v>48.8</v>
      </c>
      <c r="BM150" s="10">
        <v>5.7</v>
      </c>
      <c r="BN150" s="10">
        <v>15.9</v>
      </c>
      <c r="BO150" s="10">
        <v>70.900000000000006</v>
      </c>
      <c r="BP150" s="10">
        <v>10.7</v>
      </c>
      <c r="BQ150" s="10">
        <v>2.1</v>
      </c>
      <c r="BR150" s="10">
        <v>0.3</v>
      </c>
      <c r="BS150" s="10">
        <v>0.1</v>
      </c>
      <c r="BT150" s="10">
        <v>97.8</v>
      </c>
      <c r="BU150" s="10">
        <v>1.1000000000000001</v>
      </c>
      <c r="BV150" s="10">
        <v>0.1</v>
      </c>
      <c r="BW150" s="10">
        <v>0.1</v>
      </c>
      <c r="BX150" s="10">
        <v>0</v>
      </c>
      <c r="BY150" s="10">
        <v>0.5</v>
      </c>
      <c r="BZ150" s="10">
        <v>0</v>
      </c>
      <c r="CA150" s="10">
        <v>0</v>
      </c>
      <c r="CB150" s="10">
        <v>0</v>
      </c>
      <c r="CC150" s="10">
        <v>0.4</v>
      </c>
      <c r="CD150" s="10">
        <v>95.8</v>
      </c>
      <c r="CE150" s="10">
        <v>4</v>
      </c>
      <c r="CF150" s="10">
        <v>0.1</v>
      </c>
      <c r="CG150" s="10">
        <v>99.5</v>
      </c>
      <c r="CH150" s="10">
        <v>0.4</v>
      </c>
      <c r="CI150" s="10">
        <v>0</v>
      </c>
      <c r="CJ150" s="10">
        <v>0</v>
      </c>
      <c r="CK150" s="10">
        <v>0</v>
      </c>
      <c r="CL150" s="10">
        <v>0</v>
      </c>
      <c r="CM150" s="10">
        <v>97.6</v>
      </c>
      <c r="CN150" s="10">
        <v>93.8</v>
      </c>
      <c r="CO150" s="10">
        <v>0.5</v>
      </c>
      <c r="CP150" s="10">
        <v>0.2</v>
      </c>
      <c r="CQ150" s="10">
        <v>2.8</v>
      </c>
      <c r="CR150" s="10">
        <v>0.3</v>
      </c>
      <c r="CS150" s="10">
        <v>0</v>
      </c>
      <c r="CT150" s="10">
        <v>0</v>
      </c>
      <c r="CU150" s="10">
        <v>0</v>
      </c>
      <c r="CV150" s="10">
        <v>2.4</v>
      </c>
      <c r="CW150" s="10">
        <v>1.3</v>
      </c>
      <c r="CX150" s="10">
        <v>1.1000000000000001</v>
      </c>
      <c r="CY150" s="10">
        <v>98.2</v>
      </c>
      <c r="CZ150" s="10">
        <v>0.2</v>
      </c>
      <c r="DA150" s="10">
        <v>1.6</v>
      </c>
      <c r="DB150" s="10">
        <v>98.2</v>
      </c>
      <c r="DC150" s="10">
        <v>0.3</v>
      </c>
      <c r="DD150" s="10">
        <v>1.4</v>
      </c>
      <c r="DE150" s="10">
        <v>3.6</v>
      </c>
      <c r="DF150" s="10">
        <v>0.1</v>
      </c>
      <c r="DG150" s="10">
        <v>0</v>
      </c>
      <c r="DH150" s="10">
        <v>0.4</v>
      </c>
      <c r="DI150" s="10">
        <v>8.1</v>
      </c>
      <c r="DJ150" s="10">
        <v>86.6</v>
      </c>
      <c r="DK150" s="10">
        <v>0.3</v>
      </c>
      <c r="DL150" s="10">
        <v>0.1</v>
      </c>
      <c r="DM150" s="10">
        <v>0.1</v>
      </c>
      <c r="DN150" s="10">
        <v>0.7</v>
      </c>
      <c r="DO150" s="10">
        <v>100</v>
      </c>
      <c r="DP150" s="10">
        <v>99.2</v>
      </c>
      <c r="DQ150" s="10">
        <v>97</v>
      </c>
      <c r="DR150" s="10">
        <v>2.2999999999999998</v>
      </c>
      <c r="DS150" s="10">
        <v>0.1</v>
      </c>
      <c r="DT150" s="10">
        <v>0</v>
      </c>
      <c r="DU150" s="10">
        <v>0</v>
      </c>
      <c r="DV150" s="10">
        <v>0.7</v>
      </c>
      <c r="DW150" s="10">
        <v>86.1</v>
      </c>
      <c r="DX150" s="10">
        <v>66.099999999999994</v>
      </c>
      <c r="DY150" s="10">
        <v>91.8</v>
      </c>
      <c r="DZ150" s="10">
        <v>29.9</v>
      </c>
      <c r="EA150" s="10">
        <v>16.8</v>
      </c>
      <c r="EB150" s="10">
        <v>11.5</v>
      </c>
      <c r="EC150" s="10">
        <v>50.2</v>
      </c>
      <c r="ED150" s="10">
        <v>32.5</v>
      </c>
      <c r="EE150" s="10">
        <v>27.9</v>
      </c>
      <c r="EF150" s="10">
        <v>57</v>
      </c>
      <c r="EG150" s="10">
        <v>27.5</v>
      </c>
      <c r="EH150" s="10">
        <v>36.4</v>
      </c>
      <c r="EI150" s="10">
        <v>1.3</v>
      </c>
      <c r="EJ150">
        <v>96.2</v>
      </c>
      <c r="EK150">
        <v>3.4</v>
      </c>
      <c r="EL150">
        <v>0.1</v>
      </c>
      <c r="EM150">
        <v>0</v>
      </c>
      <c r="EN150">
        <v>0.1</v>
      </c>
      <c r="EO150">
        <v>0.2</v>
      </c>
    </row>
    <row r="151" spans="1:145">
      <c r="A151" s="10">
        <v>29</v>
      </c>
      <c r="B151" s="10" t="s">
        <v>637</v>
      </c>
      <c r="C151" s="11" t="s">
        <v>87</v>
      </c>
      <c r="D151" s="10" t="s">
        <v>638</v>
      </c>
      <c r="E151" s="11" t="s">
        <v>88</v>
      </c>
      <c r="F151" s="12" t="s">
        <v>639</v>
      </c>
      <c r="G151" s="11" t="s">
        <v>89</v>
      </c>
      <c r="H151" s="11" t="s">
        <v>375</v>
      </c>
      <c r="I151" s="10" t="s">
        <v>782</v>
      </c>
      <c r="J151" s="10" t="s">
        <v>92</v>
      </c>
      <c r="K151" s="10">
        <v>100</v>
      </c>
      <c r="L151" s="10">
        <v>85.2</v>
      </c>
      <c r="M151" s="10">
        <v>14.2</v>
      </c>
      <c r="N151" s="10">
        <v>0.6</v>
      </c>
      <c r="O151" s="10">
        <v>99.1</v>
      </c>
      <c r="P151" s="10">
        <v>84.6</v>
      </c>
      <c r="Q151" s="10">
        <v>13.9</v>
      </c>
      <c r="R151" s="10">
        <v>0.6</v>
      </c>
      <c r="S151" s="10">
        <v>0.9</v>
      </c>
      <c r="T151" s="10">
        <v>0.6</v>
      </c>
      <c r="U151" s="10">
        <v>0.3</v>
      </c>
      <c r="V151" s="10">
        <v>0</v>
      </c>
      <c r="W151" s="10">
        <v>0.5</v>
      </c>
      <c r="X151" s="10">
        <v>0.2</v>
      </c>
      <c r="Y151" s="10">
        <v>1</v>
      </c>
      <c r="Z151" s="10">
        <v>0.7</v>
      </c>
      <c r="AA151" s="10">
        <v>0.2</v>
      </c>
      <c r="AB151" s="10">
        <v>3.1</v>
      </c>
      <c r="AC151" s="10">
        <v>7.2</v>
      </c>
      <c r="AD151" s="10">
        <v>86.9</v>
      </c>
      <c r="AE151" s="10">
        <v>0.1</v>
      </c>
      <c r="AF151" s="10">
        <v>0.1</v>
      </c>
      <c r="AG151" s="10">
        <v>0.1</v>
      </c>
      <c r="AH151" s="10">
        <v>2.5</v>
      </c>
      <c r="AI151" s="10">
        <v>0</v>
      </c>
      <c r="AJ151" s="10">
        <v>5.3</v>
      </c>
      <c r="AK151" s="10">
        <v>19.100000000000001</v>
      </c>
      <c r="AL151" s="10">
        <v>0.3</v>
      </c>
      <c r="AM151" s="10">
        <v>48.6</v>
      </c>
      <c r="AN151" s="10">
        <v>23.9</v>
      </c>
      <c r="AO151" s="10">
        <v>0.1</v>
      </c>
      <c r="AP151" s="10">
        <v>1.1000000000000001</v>
      </c>
      <c r="AQ151" s="10">
        <v>0.1</v>
      </c>
      <c r="AR151" s="10">
        <v>0.2</v>
      </c>
      <c r="AS151" s="10">
        <v>5</v>
      </c>
      <c r="AT151" s="10">
        <v>30.9</v>
      </c>
      <c r="AU151" s="10">
        <v>58.4</v>
      </c>
      <c r="AV151" s="10">
        <v>4.4000000000000004</v>
      </c>
      <c r="AW151" s="10">
        <v>6.8</v>
      </c>
      <c r="AX151" s="10">
        <v>22.6</v>
      </c>
      <c r="AY151" s="10">
        <v>28.1</v>
      </c>
      <c r="AZ151" s="10">
        <v>24</v>
      </c>
      <c r="BA151" s="10">
        <v>10.6</v>
      </c>
      <c r="BB151" s="10">
        <v>3.7</v>
      </c>
      <c r="BC151" s="10">
        <v>4.0999999999999996</v>
      </c>
      <c r="BD151" s="10">
        <v>3</v>
      </c>
      <c r="BE151" s="10">
        <v>11.1</v>
      </c>
      <c r="BF151" s="10">
        <v>19.3</v>
      </c>
      <c r="BG151" s="10">
        <v>28.5</v>
      </c>
      <c r="BH151" s="10">
        <v>16.600000000000001</v>
      </c>
      <c r="BI151" s="10">
        <v>16.8</v>
      </c>
      <c r="BJ151" s="10">
        <v>4.8</v>
      </c>
      <c r="BK151" s="10">
        <v>46.8</v>
      </c>
      <c r="BL151" s="10">
        <v>47.1</v>
      </c>
      <c r="BM151" s="10">
        <v>6.1</v>
      </c>
      <c r="BN151" s="10">
        <v>12.5</v>
      </c>
      <c r="BO151" s="10">
        <v>69.099999999999994</v>
      </c>
      <c r="BP151" s="10">
        <v>14.2</v>
      </c>
      <c r="BQ151" s="10">
        <v>3.4</v>
      </c>
      <c r="BR151" s="10">
        <v>0.6</v>
      </c>
      <c r="BS151" s="10">
        <v>0.2</v>
      </c>
      <c r="BT151" s="10">
        <v>93.1</v>
      </c>
      <c r="BU151" s="10">
        <v>0.6</v>
      </c>
      <c r="BV151" s="10">
        <v>0.5</v>
      </c>
      <c r="BW151" s="10">
        <v>0.1</v>
      </c>
      <c r="BX151" s="10">
        <v>0.1</v>
      </c>
      <c r="BY151" s="10">
        <v>4.9000000000000004</v>
      </c>
      <c r="BZ151" s="10">
        <v>0.2</v>
      </c>
      <c r="CA151" s="10">
        <v>0</v>
      </c>
      <c r="CB151" s="10">
        <v>0</v>
      </c>
      <c r="CC151" s="10">
        <v>0.5</v>
      </c>
      <c r="CD151" s="10">
        <v>96.2</v>
      </c>
      <c r="CE151" s="10">
        <v>3.5</v>
      </c>
      <c r="CF151" s="10">
        <v>0.3</v>
      </c>
      <c r="CG151" s="10">
        <v>99.4</v>
      </c>
      <c r="CH151" s="10">
        <v>0.3</v>
      </c>
      <c r="CI151" s="10">
        <v>0.1</v>
      </c>
      <c r="CJ151" s="10">
        <v>0</v>
      </c>
      <c r="CK151" s="10">
        <v>0</v>
      </c>
      <c r="CL151" s="10">
        <v>0.1</v>
      </c>
      <c r="CM151" s="10">
        <v>99.6</v>
      </c>
      <c r="CN151" s="10">
        <v>99.2</v>
      </c>
      <c r="CO151" s="10">
        <v>0.3</v>
      </c>
      <c r="CP151" s="10">
        <v>0.1</v>
      </c>
      <c r="CQ151" s="10">
        <v>0</v>
      </c>
      <c r="CR151" s="10">
        <v>0</v>
      </c>
      <c r="CS151" s="10">
        <v>0</v>
      </c>
      <c r="CT151" s="10">
        <v>0</v>
      </c>
      <c r="CU151" s="10">
        <v>0</v>
      </c>
      <c r="CV151" s="10">
        <v>0.4</v>
      </c>
      <c r="CW151" s="10">
        <v>0.2</v>
      </c>
      <c r="CX151" s="10">
        <v>0.2</v>
      </c>
      <c r="CY151" s="10">
        <v>99.3</v>
      </c>
      <c r="CZ151" s="10">
        <v>0.2</v>
      </c>
      <c r="DA151" s="10">
        <v>0.4</v>
      </c>
      <c r="DB151" s="10">
        <v>99.6</v>
      </c>
      <c r="DC151" s="10">
        <v>0.3</v>
      </c>
      <c r="DD151" s="10">
        <v>0.1</v>
      </c>
      <c r="DE151" s="10">
        <v>5.9</v>
      </c>
      <c r="DF151" s="10">
        <v>0.5</v>
      </c>
      <c r="DG151" s="10">
        <v>0</v>
      </c>
      <c r="DH151" s="10">
        <v>0</v>
      </c>
      <c r="DI151" s="10">
        <v>6.2</v>
      </c>
      <c r="DJ151" s="10">
        <v>83.6</v>
      </c>
      <c r="DK151" s="10">
        <v>0.1</v>
      </c>
      <c r="DL151" s="10">
        <v>3</v>
      </c>
      <c r="DM151" s="10">
        <v>0.2</v>
      </c>
      <c r="DN151" s="10">
        <v>0.3</v>
      </c>
      <c r="DO151" s="10">
        <v>100</v>
      </c>
      <c r="DP151" s="10">
        <v>99.6</v>
      </c>
      <c r="DQ151" s="10">
        <v>98</v>
      </c>
      <c r="DR151" s="10">
        <v>1.6</v>
      </c>
      <c r="DS151" s="10">
        <v>0.1</v>
      </c>
      <c r="DT151" s="10">
        <v>0</v>
      </c>
      <c r="DU151" s="10">
        <v>0.1</v>
      </c>
      <c r="DV151" s="10">
        <v>0.3</v>
      </c>
      <c r="DW151" s="10">
        <v>84.2</v>
      </c>
      <c r="DX151" s="10">
        <v>49.9</v>
      </c>
      <c r="DY151" s="10">
        <v>93.4</v>
      </c>
      <c r="DZ151" s="10">
        <v>29.5</v>
      </c>
      <c r="EA151" s="10">
        <v>19.2</v>
      </c>
      <c r="EB151" s="10">
        <v>12.4</v>
      </c>
      <c r="EC151" s="10">
        <v>49.8</v>
      </c>
      <c r="ED151" s="10">
        <v>34</v>
      </c>
      <c r="EE151" s="10">
        <v>24.5</v>
      </c>
      <c r="EF151" s="10">
        <v>62.3</v>
      </c>
      <c r="EG151" s="10">
        <v>32.1</v>
      </c>
      <c r="EH151" s="10">
        <v>39.200000000000003</v>
      </c>
      <c r="EI151" s="10">
        <v>0.8</v>
      </c>
      <c r="EJ151">
        <v>96.4</v>
      </c>
      <c r="EK151">
        <v>3.3</v>
      </c>
      <c r="EL151">
        <v>0.1</v>
      </c>
      <c r="EM151">
        <v>0.1</v>
      </c>
      <c r="EN151">
        <v>0.1</v>
      </c>
      <c r="EO151">
        <v>0.2</v>
      </c>
    </row>
    <row r="152" spans="1:145">
      <c r="A152" s="10">
        <v>29</v>
      </c>
      <c r="B152" s="10" t="s">
        <v>637</v>
      </c>
      <c r="C152" s="11" t="s">
        <v>87</v>
      </c>
      <c r="D152" s="10" t="s">
        <v>638</v>
      </c>
      <c r="E152" s="11" t="s">
        <v>88</v>
      </c>
      <c r="F152" s="12" t="s">
        <v>639</v>
      </c>
      <c r="G152" s="11" t="s">
        <v>89</v>
      </c>
      <c r="H152" s="11" t="s">
        <v>377</v>
      </c>
      <c r="I152" s="10" t="s">
        <v>783</v>
      </c>
      <c r="J152" s="10" t="s">
        <v>92</v>
      </c>
      <c r="K152" s="10">
        <v>100</v>
      </c>
      <c r="L152" s="10">
        <v>70</v>
      </c>
      <c r="M152" s="10">
        <v>27.5</v>
      </c>
      <c r="N152" s="10">
        <v>2.5</v>
      </c>
      <c r="O152" s="10">
        <v>98.4</v>
      </c>
      <c r="P152" s="10">
        <v>69.3</v>
      </c>
      <c r="Q152" s="10">
        <v>26.6</v>
      </c>
      <c r="R152" s="10">
        <v>2.5</v>
      </c>
      <c r="S152" s="10">
        <v>1.6</v>
      </c>
      <c r="T152" s="10">
        <v>0.7</v>
      </c>
      <c r="U152" s="10">
        <v>0.9</v>
      </c>
      <c r="V152" s="10">
        <v>0</v>
      </c>
      <c r="W152" s="10">
        <v>0.8</v>
      </c>
      <c r="X152" s="10">
        <v>1.7</v>
      </c>
      <c r="Y152" s="10">
        <v>1.8</v>
      </c>
      <c r="Z152" s="10">
        <v>2</v>
      </c>
      <c r="AA152" s="10">
        <v>0.6</v>
      </c>
      <c r="AB152" s="10">
        <v>4.4000000000000004</v>
      </c>
      <c r="AC152" s="10">
        <v>28.5</v>
      </c>
      <c r="AD152" s="10">
        <v>60.2</v>
      </c>
      <c r="AE152" s="10">
        <v>0.1</v>
      </c>
      <c r="AF152" s="10">
        <v>0.3</v>
      </c>
      <c r="AG152" s="10">
        <v>0</v>
      </c>
      <c r="AH152" s="10">
        <v>12.6</v>
      </c>
      <c r="AI152" s="10">
        <v>0.4</v>
      </c>
      <c r="AJ152" s="10">
        <v>7.7</v>
      </c>
      <c r="AK152" s="10">
        <v>9.4</v>
      </c>
      <c r="AL152" s="10">
        <v>0.3</v>
      </c>
      <c r="AM152" s="10">
        <v>33.299999999999997</v>
      </c>
      <c r="AN152" s="10">
        <v>35.9</v>
      </c>
      <c r="AO152" s="10">
        <v>0.1</v>
      </c>
      <c r="AP152" s="10">
        <v>1.9</v>
      </c>
      <c r="AQ152" s="10">
        <v>0.1</v>
      </c>
      <c r="AR152" s="10">
        <v>0.3</v>
      </c>
      <c r="AS152" s="10">
        <v>1.2</v>
      </c>
      <c r="AT152" s="10">
        <v>53.8</v>
      </c>
      <c r="AU152" s="10">
        <v>42.6</v>
      </c>
      <c r="AV152" s="10">
        <v>0.1</v>
      </c>
      <c r="AW152" s="10">
        <v>7.1</v>
      </c>
      <c r="AX152" s="10">
        <v>27.3</v>
      </c>
      <c r="AY152" s="10">
        <v>31</v>
      </c>
      <c r="AZ152" s="10">
        <v>18.7</v>
      </c>
      <c r="BA152" s="10">
        <v>10.199999999999999</v>
      </c>
      <c r="BB152" s="10">
        <v>3.7</v>
      </c>
      <c r="BC152" s="10">
        <v>1.9</v>
      </c>
      <c r="BD152" s="10">
        <v>2.6</v>
      </c>
      <c r="BE152" s="10">
        <v>7.6</v>
      </c>
      <c r="BF152" s="10">
        <v>15</v>
      </c>
      <c r="BG152" s="10">
        <v>25</v>
      </c>
      <c r="BH152" s="10">
        <v>21.2</v>
      </c>
      <c r="BI152" s="10">
        <v>23.1</v>
      </c>
      <c r="BJ152" s="10">
        <v>5.4</v>
      </c>
      <c r="BK152" s="10">
        <v>48.3</v>
      </c>
      <c r="BL152" s="10">
        <v>48.3</v>
      </c>
      <c r="BM152" s="10">
        <v>3.4</v>
      </c>
      <c r="BN152" s="10">
        <v>11</v>
      </c>
      <c r="BO152" s="10">
        <v>75.599999999999994</v>
      </c>
      <c r="BP152" s="10">
        <v>10.9</v>
      </c>
      <c r="BQ152" s="10">
        <v>2</v>
      </c>
      <c r="BR152" s="10">
        <v>0.5</v>
      </c>
      <c r="BS152" s="10">
        <v>0.1</v>
      </c>
      <c r="BT152" s="10">
        <v>92.1</v>
      </c>
      <c r="BU152" s="10">
        <v>4.9000000000000004</v>
      </c>
      <c r="BV152" s="10">
        <v>0.9</v>
      </c>
      <c r="BW152" s="10">
        <v>0.1</v>
      </c>
      <c r="BX152" s="10">
        <v>0.2</v>
      </c>
      <c r="BY152" s="10">
        <v>1.4</v>
      </c>
      <c r="BZ152" s="10">
        <v>0</v>
      </c>
      <c r="CA152" s="10">
        <v>0</v>
      </c>
      <c r="CB152" s="10">
        <v>0</v>
      </c>
      <c r="CC152" s="10">
        <v>0.4</v>
      </c>
      <c r="CD152" s="10">
        <v>83.3</v>
      </c>
      <c r="CE152" s="10">
        <v>11.5</v>
      </c>
      <c r="CF152" s="10">
        <v>5.2</v>
      </c>
      <c r="CG152" s="10">
        <v>98.6</v>
      </c>
      <c r="CH152" s="10">
        <v>1.2</v>
      </c>
      <c r="CI152" s="10">
        <v>0.1</v>
      </c>
      <c r="CJ152" s="10">
        <v>0</v>
      </c>
      <c r="CK152" s="10">
        <v>0</v>
      </c>
      <c r="CL152" s="10">
        <v>0.1</v>
      </c>
      <c r="CM152" s="10">
        <v>91.7</v>
      </c>
      <c r="CN152" s="10">
        <v>87.5</v>
      </c>
      <c r="CO152" s="10">
        <v>1.3</v>
      </c>
      <c r="CP152" s="10">
        <v>0.4</v>
      </c>
      <c r="CQ152" s="10">
        <v>1.3</v>
      </c>
      <c r="CR152" s="10">
        <v>0</v>
      </c>
      <c r="CS152" s="10">
        <v>0.5</v>
      </c>
      <c r="CT152" s="10">
        <v>0</v>
      </c>
      <c r="CU152" s="10">
        <v>0.7</v>
      </c>
      <c r="CV152" s="10">
        <v>8.3000000000000007</v>
      </c>
      <c r="CW152" s="10">
        <v>7.8</v>
      </c>
      <c r="CX152" s="10">
        <v>0.5</v>
      </c>
      <c r="CY152" s="10">
        <v>94.5</v>
      </c>
      <c r="CZ152" s="10">
        <v>2.5</v>
      </c>
      <c r="DA152" s="10">
        <v>3</v>
      </c>
      <c r="DB152" s="10">
        <v>93.1</v>
      </c>
      <c r="DC152" s="10">
        <v>2.2999999999999998</v>
      </c>
      <c r="DD152" s="10">
        <v>4.5999999999999996</v>
      </c>
      <c r="DE152" s="10">
        <v>2.6</v>
      </c>
      <c r="DF152" s="10">
        <v>2.1</v>
      </c>
      <c r="DG152" s="10">
        <v>0.2</v>
      </c>
      <c r="DH152" s="10">
        <v>0</v>
      </c>
      <c r="DI152" s="10">
        <v>31.5</v>
      </c>
      <c r="DJ152" s="10">
        <v>62.8</v>
      </c>
      <c r="DK152" s="10">
        <v>0.1</v>
      </c>
      <c r="DL152" s="10">
        <v>0.2</v>
      </c>
      <c r="DM152" s="10">
        <v>0</v>
      </c>
      <c r="DN152" s="10">
        <v>0.2</v>
      </c>
      <c r="DO152" s="10">
        <v>100</v>
      </c>
      <c r="DP152" s="10">
        <v>99.5</v>
      </c>
      <c r="DQ152" s="10">
        <v>94.5</v>
      </c>
      <c r="DR152" s="10">
        <v>5</v>
      </c>
      <c r="DS152" s="10">
        <v>0.3</v>
      </c>
      <c r="DT152" s="10">
        <v>0.2</v>
      </c>
      <c r="DU152" s="10">
        <v>0.1</v>
      </c>
      <c r="DV152" s="10">
        <v>0.2</v>
      </c>
      <c r="DW152" s="10">
        <v>48.4</v>
      </c>
      <c r="DX152" s="10">
        <v>26.4</v>
      </c>
      <c r="DY152" s="10">
        <v>86.8</v>
      </c>
      <c r="DZ152" s="10">
        <v>8.6999999999999993</v>
      </c>
      <c r="EA152" s="10">
        <v>15.6</v>
      </c>
      <c r="EB152" s="10">
        <v>8.9</v>
      </c>
      <c r="EC152" s="10">
        <v>71.400000000000006</v>
      </c>
      <c r="ED152" s="10">
        <v>8.8000000000000007</v>
      </c>
      <c r="EE152" s="10">
        <v>14.3</v>
      </c>
      <c r="EF152" s="10">
        <v>37</v>
      </c>
      <c r="EG152" s="10">
        <v>10.6</v>
      </c>
      <c r="EH152" s="10">
        <v>12.3</v>
      </c>
      <c r="EI152" s="10">
        <v>2.6</v>
      </c>
      <c r="EJ152">
        <v>84.5</v>
      </c>
      <c r="EK152">
        <v>15</v>
      </c>
      <c r="EL152">
        <v>0.4</v>
      </c>
      <c r="EM152">
        <v>0.3</v>
      </c>
      <c r="EN152">
        <v>0.1</v>
      </c>
      <c r="EO152">
        <v>0.2</v>
      </c>
    </row>
    <row r="153" spans="1:145">
      <c r="A153" s="10">
        <v>29</v>
      </c>
      <c r="B153" s="10" t="s">
        <v>637</v>
      </c>
      <c r="C153" s="11" t="s">
        <v>87</v>
      </c>
      <c r="D153" s="10" t="s">
        <v>638</v>
      </c>
      <c r="E153" s="11" t="s">
        <v>88</v>
      </c>
      <c r="F153" s="12" t="s">
        <v>639</v>
      </c>
      <c r="G153" s="11" t="s">
        <v>89</v>
      </c>
      <c r="H153" s="11" t="s">
        <v>379</v>
      </c>
      <c r="I153" s="10" t="s">
        <v>784</v>
      </c>
      <c r="J153" s="10" t="s">
        <v>92</v>
      </c>
      <c r="K153" s="10">
        <v>100</v>
      </c>
      <c r="L153" s="10">
        <v>77.8</v>
      </c>
      <c r="M153" s="10">
        <v>21.5</v>
      </c>
      <c r="N153" s="10">
        <v>0.8</v>
      </c>
      <c r="O153" s="10">
        <v>99.2</v>
      </c>
      <c r="P153" s="10">
        <v>77.3</v>
      </c>
      <c r="Q153" s="10">
        <v>21.2</v>
      </c>
      <c r="R153" s="10">
        <v>0.7</v>
      </c>
      <c r="S153" s="10">
        <v>0.8</v>
      </c>
      <c r="T153" s="10">
        <v>0.5</v>
      </c>
      <c r="U153" s="10">
        <v>0.3</v>
      </c>
      <c r="V153" s="10">
        <v>0</v>
      </c>
      <c r="W153" s="10">
        <v>0.8</v>
      </c>
      <c r="X153" s="10">
        <v>0.2</v>
      </c>
      <c r="Y153" s="10">
        <v>0.7</v>
      </c>
      <c r="Z153" s="10">
        <v>0.3</v>
      </c>
      <c r="AA153" s="10">
        <v>0.8</v>
      </c>
      <c r="AB153" s="10">
        <v>3</v>
      </c>
      <c r="AC153" s="10">
        <v>16.5</v>
      </c>
      <c r="AD153" s="10">
        <v>77.5</v>
      </c>
      <c r="AE153" s="10">
        <v>0.2</v>
      </c>
      <c r="AF153" s="10">
        <v>0.2</v>
      </c>
      <c r="AG153" s="10">
        <v>0</v>
      </c>
      <c r="AH153" s="10">
        <v>0.7</v>
      </c>
      <c r="AI153" s="10">
        <v>0.1</v>
      </c>
      <c r="AJ153" s="10">
        <v>8.6999999999999993</v>
      </c>
      <c r="AK153" s="10">
        <v>13.8</v>
      </c>
      <c r="AL153" s="10">
        <v>0.4</v>
      </c>
      <c r="AM153" s="10">
        <v>50.3</v>
      </c>
      <c r="AN153" s="10">
        <v>25.5</v>
      </c>
      <c r="AO153" s="10">
        <v>0.2</v>
      </c>
      <c r="AP153" s="10">
        <v>0.4</v>
      </c>
      <c r="AQ153" s="10">
        <v>0.1</v>
      </c>
      <c r="AR153" s="10">
        <v>0.1</v>
      </c>
      <c r="AS153" s="10">
        <v>1.7</v>
      </c>
      <c r="AT153" s="10">
        <v>36.299999999999997</v>
      </c>
      <c r="AU153" s="10">
        <v>60.5</v>
      </c>
      <c r="AV153" s="10">
        <v>1</v>
      </c>
      <c r="AW153" s="10">
        <v>4.4000000000000004</v>
      </c>
      <c r="AX153" s="10">
        <v>31.7</v>
      </c>
      <c r="AY153" s="10">
        <v>28</v>
      </c>
      <c r="AZ153" s="10">
        <v>22.9</v>
      </c>
      <c r="BA153" s="10">
        <v>7.9</v>
      </c>
      <c r="BB153" s="10">
        <v>2.6</v>
      </c>
      <c r="BC153" s="10">
        <v>2.5</v>
      </c>
      <c r="BD153" s="10">
        <v>3.7</v>
      </c>
      <c r="BE153" s="10">
        <v>11.4</v>
      </c>
      <c r="BF153" s="10">
        <v>19.399999999999999</v>
      </c>
      <c r="BG153" s="10">
        <v>29</v>
      </c>
      <c r="BH153" s="10">
        <v>17.3</v>
      </c>
      <c r="BI153" s="10">
        <v>15.9</v>
      </c>
      <c r="BJ153" s="10">
        <v>3.3</v>
      </c>
      <c r="BK153" s="10">
        <v>41</v>
      </c>
      <c r="BL153" s="10">
        <v>56.2</v>
      </c>
      <c r="BM153" s="10">
        <v>2.8</v>
      </c>
      <c r="BN153" s="10">
        <v>15.6</v>
      </c>
      <c r="BO153" s="10">
        <v>73.400000000000006</v>
      </c>
      <c r="BP153" s="10">
        <v>8.5</v>
      </c>
      <c r="BQ153" s="10">
        <v>1.9</v>
      </c>
      <c r="BR153" s="10">
        <v>0.4</v>
      </c>
      <c r="BS153" s="10">
        <v>0.1</v>
      </c>
      <c r="BT153" s="10">
        <v>91.2</v>
      </c>
      <c r="BU153" s="10">
        <v>6.1</v>
      </c>
      <c r="BV153" s="10">
        <v>0.2</v>
      </c>
      <c r="BW153" s="10">
        <v>0.1</v>
      </c>
      <c r="BX153" s="10">
        <v>0</v>
      </c>
      <c r="BY153" s="10">
        <v>2.2999999999999998</v>
      </c>
      <c r="BZ153" s="10">
        <v>0</v>
      </c>
      <c r="CA153" s="10">
        <v>0</v>
      </c>
      <c r="CB153" s="10">
        <v>0</v>
      </c>
      <c r="CC153" s="10">
        <v>0.1</v>
      </c>
      <c r="CD153" s="10">
        <v>90.7</v>
      </c>
      <c r="CE153" s="10">
        <v>7.9</v>
      </c>
      <c r="CF153" s="10">
        <v>1.4</v>
      </c>
      <c r="CG153" s="10">
        <v>98.8</v>
      </c>
      <c r="CH153" s="10">
        <v>0.9</v>
      </c>
      <c r="CI153" s="10">
        <v>0.2</v>
      </c>
      <c r="CJ153" s="10">
        <v>0.1</v>
      </c>
      <c r="CK153" s="10">
        <v>0</v>
      </c>
      <c r="CL153" s="10">
        <v>0</v>
      </c>
      <c r="CM153" s="10">
        <v>94.9</v>
      </c>
      <c r="CN153" s="10">
        <v>93.4</v>
      </c>
      <c r="CO153" s="10">
        <v>0.7</v>
      </c>
      <c r="CP153" s="10">
        <v>0.2</v>
      </c>
      <c r="CQ153" s="10">
        <v>0.2</v>
      </c>
      <c r="CR153" s="10">
        <v>0.1</v>
      </c>
      <c r="CS153" s="10">
        <v>0.1</v>
      </c>
      <c r="CT153" s="10">
        <v>0</v>
      </c>
      <c r="CU153" s="10">
        <v>0</v>
      </c>
      <c r="CV153" s="10">
        <v>5.0999999999999996</v>
      </c>
      <c r="CW153" s="10">
        <v>5</v>
      </c>
      <c r="CX153" s="10">
        <v>0.1</v>
      </c>
      <c r="CY153" s="10">
        <v>96.9</v>
      </c>
      <c r="CZ153" s="10">
        <v>2</v>
      </c>
      <c r="DA153" s="10">
        <v>1.2</v>
      </c>
      <c r="DB153" s="10">
        <v>99.1</v>
      </c>
      <c r="DC153" s="10">
        <v>0.8</v>
      </c>
      <c r="DD153" s="10">
        <v>0.1</v>
      </c>
      <c r="DE153" s="10">
        <v>0.9</v>
      </c>
      <c r="DF153" s="10">
        <v>0.2</v>
      </c>
      <c r="DG153" s="10">
        <v>0</v>
      </c>
      <c r="DH153" s="10">
        <v>0</v>
      </c>
      <c r="DI153" s="10">
        <v>12.9</v>
      </c>
      <c r="DJ153" s="10">
        <v>85.2</v>
      </c>
      <c r="DK153" s="10">
        <v>0.1</v>
      </c>
      <c r="DL153" s="10">
        <v>0.2</v>
      </c>
      <c r="DM153" s="10">
        <v>0</v>
      </c>
      <c r="DN153" s="10">
        <v>0.5</v>
      </c>
      <c r="DO153" s="10">
        <v>100</v>
      </c>
      <c r="DP153" s="10">
        <v>99.3</v>
      </c>
      <c r="DQ153" s="10">
        <v>94.8</v>
      </c>
      <c r="DR153" s="10">
        <v>4.5</v>
      </c>
      <c r="DS153" s="10">
        <v>0.2</v>
      </c>
      <c r="DT153" s="10">
        <v>0.1</v>
      </c>
      <c r="DU153" s="10">
        <v>0.1</v>
      </c>
      <c r="DV153" s="10">
        <v>0.5</v>
      </c>
      <c r="DW153" s="10">
        <v>78.8</v>
      </c>
      <c r="DX153" s="10">
        <v>58</v>
      </c>
      <c r="DY153" s="10">
        <v>91.2</v>
      </c>
      <c r="DZ153" s="10">
        <v>22.2</v>
      </c>
      <c r="EA153" s="10">
        <v>17.600000000000001</v>
      </c>
      <c r="EB153" s="10">
        <v>17</v>
      </c>
      <c r="EC153" s="10">
        <v>61.2</v>
      </c>
      <c r="ED153" s="10">
        <v>17.5</v>
      </c>
      <c r="EE153" s="10">
        <v>23.8</v>
      </c>
      <c r="EF153" s="10">
        <v>56.5</v>
      </c>
      <c r="EG153" s="10">
        <v>22</v>
      </c>
      <c r="EH153" s="10">
        <v>29.9</v>
      </c>
      <c r="EI153" s="10">
        <v>0.9</v>
      </c>
      <c r="EJ153">
        <v>97.6</v>
      </c>
      <c r="EK153">
        <v>1.9</v>
      </c>
      <c r="EL153">
        <v>0.1</v>
      </c>
      <c r="EM153">
        <v>0</v>
      </c>
      <c r="EN153">
        <v>0.1</v>
      </c>
      <c r="EO153">
        <v>0.4</v>
      </c>
    </row>
    <row r="154" spans="1:145">
      <c r="A154" s="10">
        <v>29</v>
      </c>
      <c r="B154" s="10" t="s">
        <v>637</v>
      </c>
      <c r="C154" s="11" t="s">
        <v>87</v>
      </c>
      <c r="D154" s="10" t="s">
        <v>638</v>
      </c>
      <c r="E154" s="11" t="s">
        <v>88</v>
      </c>
      <c r="F154" s="12" t="s">
        <v>639</v>
      </c>
      <c r="G154" s="11" t="s">
        <v>89</v>
      </c>
      <c r="H154" s="11" t="s">
        <v>381</v>
      </c>
      <c r="I154" s="10" t="s">
        <v>785</v>
      </c>
      <c r="J154" s="10" t="s">
        <v>92</v>
      </c>
      <c r="K154" s="10">
        <v>100</v>
      </c>
      <c r="L154" s="10">
        <v>86.2</v>
      </c>
      <c r="M154" s="10">
        <v>12.6</v>
      </c>
      <c r="N154" s="10">
        <v>1.2</v>
      </c>
      <c r="O154" s="10">
        <v>99.5</v>
      </c>
      <c r="P154" s="10">
        <v>85.9</v>
      </c>
      <c r="Q154" s="10">
        <v>12.4</v>
      </c>
      <c r="R154" s="10">
        <v>1.2</v>
      </c>
      <c r="S154" s="10">
        <v>0.5</v>
      </c>
      <c r="T154" s="10">
        <v>0.3</v>
      </c>
      <c r="U154" s="10">
        <v>0.1</v>
      </c>
      <c r="V154" s="10">
        <v>0</v>
      </c>
      <c r="W154" s="10">
        <v>1.2</v>
      </c>
      <c r="X154" s="10">
        <v>0.2</v>
      </c>
      <c r="Y154" s="10">
        <v>1.1000000000000001</v>
      </c>
      <c r="Z154" s="10">
        <v>0.2</v>
      </c>
      <c r="AA154" s="10">
        <v>2.9</v>
      </c>
      <c r="AB154" s="10">
        <v>5</v>
      </c>
      <c r="AC154" s="10">
        <v>20.399999999999999</v>
      </c>
      <c r="AD154" s="10">
        <v>68.900000000000006</v>
      </c>
      <c r="AE154" s="10">
        <v>0.1</v>
      </c>
      <c r="AF154" s="10">
        <v>0.3</v>
      </c>
      <c r="AG154" s="10">
        <v>0</v>
      </c>
      <c r="AH154" s="10">
        <v>1.2</v>
      </c>
      <c r="AI154" s="10">
        <v>0</v>
      </c>
      <c r="AJ154" s="10">
        <v>3</v>
      </c>
      <c r="AK154" s="10">
        <v>1.1000000000000001</v>
      </c>
      <c r="AL154" s="10">
        <v>0.4</v>
      </c>
      <c r="AM154" s="10">
        <v>76.099999999999994</v>
      </c>
      <c r="AN154" s="10">
        <v>17.600000000000001</v>
      </c>
      <c r="AO154" s="10">
        <v>0.2</v>
      </c>
      <c r="AP154" s="10">
        <v>0.5</v>
      </c>
      <c r="AQ154" s="10">
        <v>0.1</v>
      </c>
      <c r="AR154" s="10">
        <v>0</v>
      </c>
      <c r="AS154" s="10">
        <v>2.2000000000000002</v>
      </c>
      <c r="AT154" s="10">
        <v>39.6</v>
      </c>
      <c r="AU154" s="10">
        <v>57.2</v>
      </c>
      <c r="AV154" s="10">
        <v>0.3</v>
      </c>
      <c r="AW154" s="10">
        <v>8.6999999999999993</v>
      </c>
      <c r="AX154" s="10">
        <v>40.799999999999997</v>
      </c>
      <c r="AY154" s="10">
        <v>29.5</v>
      </c>
      <c r="AZ154" s="10">
        <v>14.1</v>
      </c>
      <c r="BA154" s="10">
        <v>4.9000000000000004</v>
      </c>
      <c r="BB154" s="10">
        <v>1</v>
      </c>
      <c r="BC154" s="10">
        <v>0.8</v>
      </c>
      <c r="BD154" s="10">
        <v>4</v>
      </c>
      <c r="BE154" s="10">
        <v>11.6</v>
      </c>
      <c r="BF154" s="10">
        <v>19.899999999999999</v>
      </c>
      <c r="BG154" s="10">
        <v>27.9</v>
      </c>
      <c r="BH154" s="10">
        <v>17.3</v>
      </c>
      <c r="BI154" s="10">
        <v>15.5</v>
      </c>
      <c r="BJ154" s="10">
        <v>3.8</v>
      </c>
      <c r="BK154" s="10">
        <v>34.299999999999997</v>
      </c>
      <c r="BL154" s="10">
        <v>63</v>
      </c>
      <c r="BM154" s="10">
        <v>2.7</v>
      </c>
      <c r="BN154" s="10">
        <v>16.3</v>
      </c>
      <c r="BO154" s="10">
        <v>72.5</v>
      </c>
      <c r="BP154" s="10">
        <v>9.1</v>
      </c>
      <c r="BQ154" s="10">
        <v>1.7</v>
      </c>
      <c r="BR154" s="10">
        <v>0.4</v>
      </c>
      <c r="BS154" s="10">
        <v>0</v>
      </c>
      <c r="BT154" s="10">
        <v>94.2</v>
      </c>
      <c r="BU154" s="10">
        <v>1.6</v>
      </c>
      <c r="BV154" s="10">
        <v>2.1</v>
      </c>
      <c r="BW154" s="10">
        <v>0</v>
      </c>
      <c r="BX154" s="10">
        <v>0</v>
      </c>
      <c r="BY154" s="10">
        <v>1.5</v>
      </c>
      <c r="BZ154" s="10">
        <v>0.1</v>
      </c>
      <c r="CA154" s="10">
        <v>0</v>
      </c>
      <c r="CB154" s="10">
        <v>0</v>
      </c>
      <c r="CC154" s="10">
        <v>0.5</v>
      </c>
      <c r="CD154" s="10">
        <v>94.2</v>
      </c>
      <c r="CE154" s="10">
        <v>5.3</v>
      </c>
      <c r="CF154" s="10">
        <v>0.5</v>
      </c>
      <c r="CG154" s="10">
        <v>99.7</v>
      </c>
      <c r="CH154" s="10">
        <v>0.3</v>
      </c>
      <c r="CI154" s="10">
        <v>0</v>
      </c>
      <c r="CJ154" s="10">
        <v>0</v>
      </c>
      <c r="CK154" s="10">
        <v>0</v>
      </c>
      <c r="CL154" s="10">
        <v>0</v>
      </c>
      <c r="CM154" s="10">
        <v>98.8</v>
      </c>
      <c r="CN154" s="10">
        <v>95.7</v>
      </c>
      <c r="CO154" s="10">
        <v>2.8</v>
      </c>
      <c r="CP154" s="10">
        <v>0.1</v>
      </c>
      <c r="CQ154" s="10">
        <v>0</v>
      </c>
      <c r="CR154" s="10">
        <v>0</v>
      </c>
      <c r="CS154" s="10">
        <v>0</v>
      </c>
      <c r="CT154" s="10">
        <v>0</v>
      </c>
      <c r="CU154" s="10">
        <v>0.1</v>
      </c>
      <c r="CV154" s="10">
        <v>1.2</v>
      </c>
      <c r="CW154" s="10">
        <v>1.1000000000000001</v>
      </c>
      <c r="CX154" s="10">
        <v>0.1</v>
      </c>
      <c r="CY154" s="10">
        <v>99.3</v>
      </c>
      <c r="CZ154" s="10">
        <v>0.5</v>
      </c>
      <c r="DA154" s="10">
        <v>0.3</v>
      </c>
      <c r="DB154" s="10">
        <v>98.1</v>
      </c>
      <c r="DC154" s="10">
        <v>1.4</v>
      </c>
      <c r="DD154" s="10">
        <v>0.5</v>
      </c>
      <c r="DE154" s="10">
        <v>0.9</v>
      </c>
      <c r="DF154" s="10">
        <v>0</v>
      </c>
      <c r="DG154" s="10">
        <v>0.1</v>
      </c>
      <c r="DH154" s="10">
        <v>0</v>
      </c>
      <c r="DI154" s="10">
        <v>18.5</v>
      </c>
      <c r="DJ154" s="10">
        <v>79.2</v>
      </c>
      <c r="DK154" s="10">
        <v>0.2</v>
      </c>
      <c r="DL154" s="10">
        <v>0</v>
      </c>
      <c r="DM154" s="10">
        <v>0</v>
      </c>
      <c r="DN154" s="10">
        <v>1</v>
      </c>
      <c r="DO154" s="10">
        <v>100</v>
      </c>
      <c r="DP154" s="10">
        <v>98.1</v>
      </c>
      <c r="DQ154" s="10">
        <v>96.3</v>
      </c>
      <c r="DR154" s="10">
        <v>1.8</v>
      </c>
      <c r="DS154" s="10">
        <v>0.8</v>
      </c>
      <c r="DT154" s="10">
        <v>0.2</v>
      </c>
      <c r="DU154" s="10">
        <v>0.6</v>
      </c>
      <c r="DV154" s="10">
        <v>1</v>
      </c>
      <c r="DW154" s="10">
        <v>75.599999999999994</v>
      </c>
      <c r="DX154" s="10">
        <v>39.200000000000003</v>
      </c>
      <c r="DY154" s="10">
        <v>91.3</v>
      </c>
      <c r="DZ154" s="10">
        <v>16.8</v>
      </c>
      <c r="EA154" s="10">
        <v>18.7</v>
      </c>
      <c r="EB154" s="10">
        <v>6.4</v>
      </c>
      <c r="EC154" s="10">
        <v>72.2</v>
      </c>
      <c r="ED154" s="10">
        <v>16.3</v>
      </c>
      <c r="EE154" s="10">
        <v>18.3</v>
      </c>
      <c r="EF154" s="10">
        <v>47.7</v>
      </c>
      <c r="EG154" s="10">
        <v>16.399999999999999</v>
      </c>
      <c r="EH154" s="10">
        <v>25.2</v>
      </c>
      <c r="EI154" s="10">
        <v>0.6</v>
      </c>
      <c r="EJ154">
        <v>97</v>
      </c>
      <c r="EK154">
        <v>2.6</v>
      </c>
      <c r="EL154">
        <v>0.2</v>
      </c>
      <c r="EM154">
        <v>0</v>
      </c>
      <c r="EN154">
        <v>0.2</v>
      </c>
      <c r="EO154">
        <v>0.2</v>
      </c>
    </row>
    <row r="155" spans="1:145">
      <c r="A155" s="10">
        <v>29</v>
      </c>
      <c r="B155" s="10" t="s">
        <v>637</v>
      </c>
      <c r="C155" s="11" t="s">
        <v>87</v>
      </c>
      <c r="D155" s="10" t="s">
        <v>638</v>
      </c>
      <c r="E155" s="11" t="s">
        <v>88</v>
      </c>
      <c r="F155" s="12" t="s">
        <v>639</v>
      </c>
      <c r="G155" s="11" t="s">
        <v>89</v>
      </c>
      <c r="H155" s="11" t="s">
        <v>383</v>
      </c>
      <c r="I155" s="10" t="s">
        <v>786</v>
      </c>
      <c r="J155" s="10" t="s">
        <v>92</v>
      </c>
      <c r="K155" s="10">
        <v>100</v>
      </c>
      <c r="L155" s="10">
        <v>77.099999999999994</v>
      </c>
      <c r="M155" s="10">
        <v>21.4</v>
      </c>
      <c r="N155" s="10">
        <v>1.5</v>
      </c>
      <c r="O155" s="10">
        <v>99.1</v>
      </c>
      <c r="P155" s="10">
        <v>76.7</v>
      </c>
      <c r="Q155" s="10">
        <v>21</v>
      </c>
      <c r="R155" s="10">
        <v>1.5</v>
      </c>
      <c r="S155" s="10">
        <v>0.9</v>
      </c>
      <c r="T155" s="10">
        <v>0.4</v>
      </c>
      <c r="U155" s="10">
        <v>0.4</v>
      </c>
      <c r="V155" s="10">
        <v>0.1</v>
      </c>
      <c r="W155" s="10">
        <v>1.2</v>
      </c>
      <c r="X155" s="10">
        <v>0.7</v>
      </c>
      <c r="Y155" s="10">
        <v>1.3</v>
      </c>
      <c r="Z155" s="10">
        <v>0.9</v>
      </c>
      <c r="AA155" s="10">
        <v>0.6</v>
      </c>
      <c r="AB155" s="10">
        <v>3.1</v>
      </c>
      <c r="AC155" s="10">
        <v>17.8</v>
      </c>
      <c r="AD155" s="10">
        <v>74.5</v>
      </c>
      <c r="AE155" s="10">
        <v>0</v>
      </c>
      <c r="AF155" s="10">
        <v>0.7</v>
      </c>
      <c r="AG155" s="10">
        <v>0.2</v>
      </c>
      <c r="AH155" s="10">
        <v>3.2</v>
      </c>
      <c r="AI155" s="10">
        <v>0.1</v>
      </c>
      <c r="AJ155" s="10">
        <v>5.9</v>
      </c>
      <c r="AK155" s="10">
        <v>7.3</v>
      </c>
      <c r="AL155" s="10">
        <v>0.6</v>
      </c>
      <c r="AM155" s="10">
        <v>50.2</v>
      </c>
      <c r="AN155" s="10">
        <v>31.6</v>
      </c>
      <c r="AO155" s="10">
        <v>0.1</v>
      </c>
      <c r="AP155" s="10">
        <v>1.3</v>
      </c>
      <c r="AQ155" s="10">
        <v>0.2</v>
      </c>
      <c r="AR155" s="10">
        <v>0.3</v>
      </c>
      <c r="AS155" s="10">
        <v>1</v>
      </c>
      <c r="AT155" s="10">
        <v>61.3</v>
      </c>
      <c r="AU155" s="10">
        <v>35.700000000000003</v>
      </c>
      <c r="AV155" s="10">
        <v>0.1</v>
      </c>
      <c r="AW155" s="10">
        <v>8.9</v>
      </c>
      <c r="AX155" s="10">
        <v>44.7</v>
      </c>
      <c r="AY155" s="10">
        <v>34.1</v>
      </c>
      <c r="AZ155" s="10">
        <v>9.8000000000000007</v>
      </c>
      <c r="BA155" s="10">
        <v>1.7</v>
      </c>
      <c r="BB155" s="10">
        <v>0.4</v>
      </c>
      <c r="BC155" s="10">
        <v>0.4</v>
      </c>
      <c r="BD155" s="10">
        <v>4.3</v>
      </c>
      <c r="BE155" s="10">
        <v>11.4</v>
      </c>
      <c r="BF155" s="10">
        <v>17.8</v>
      </c>
      <c r="BG155" s="10">
        <v>28.5</v>
      </c>
      <c r="BH155" s="10">
        <v>18</v>
      </c>
      <c r="BI155" s="10">
        <v>16.8</v>
      </c>
      <c r="BJ155" s="10">
        <v>3.2</v>
      </c>
      <c r="BK155" s="10">
        <v>36.1</v>
      </c>
      <c r="BL155" s="10">
        <v>61.8</v>
      </c>
      <c r="BM155" s="10">
        <v>2.1</v>
      </c>
      <c r="BN155" s="10">
        <v>16.2</v>
      </c>
      <c r="BO155" s="10">
        <v>75.3</v>
      </c>
      <c r="BP155" s="10">
        <v>7.1</v>
      </c>
      <c r="BQ155" s="10">
        <v>1.3</v>
      </c>
      <c r="BR155" s="10">
        <v>0.2</v>
      </c>
      <c r="BS155" s="10">
        <v>0</v>
      </c>
      <c r="BT155" s="10">
        <v>88.3</v>
      </c>
      <c r="BU155" s="10">
        <v>5.7</v>
      </c>
      <c r="BV155" s="10">
        <v>0.5</v>
      </c>
      <c r="BW155" s="10">
        <v>0.3</v>
      </c>
      <c r="BX155" s="10">
        <v>0.4</v>
      </c>
      <c r="BY155" s="10">
        <v>4.3</v>
      </c>
      <c r="BZ155" s="10">
        <v>0</v>
      </c>
      <c r="CA155" s="10">
        <v>0</v>
      </c>
      <c r="CB155" s="10">
        <v>0.1</v>
      </c>
      <c r="CC155" s="10">
        <v>0.2</v>
      </c>
      <c r="CD155" s="10">
        <v>85.8</v>
      </c>
      <c r="CE155" s="10">
        <v>8.3000000000000007</v>
      </c>
      <c r="CF155" s="10">
        <v>5.8</v>
      </c>
      <c r="CG155" s="10">
        <v>98.9</v>
      </c>
      <c r="CH155" s="10">
        <v>1</v>
      </c>
      <c r="CI155" s="10">
        <v>0</v>
      </c>
      <c r="CJ155" s="10">
        <v>0</v>
      </c>
      <c r="CK155" s="10">
        <v>0</v>
      </c>
      <c r="CL155" s="10">
        <v>0.1</v>
      </c>
      <c r="CM155" s="10">
        <v>98.3</v>
      </c>
      <c r="CN155" s="10">
        <v>96</v>
      </c>
      <c r="CO155" s="10">
        <v>1</v>
      </c>
      <c r="CP155" s="10">
        <v>0.2</v>
      </c>
      <c r="CQ155" s="10">
        <v>0.7</v>
      </c>
      <c r="CR155" s="10">
        <v>0</v>
      </c>
      <c r="CS155" s="10">
        <v>0.3</v>
      </c>
      <c r="CT155" s="10">
        <v>0</v>
      </c>
      <c r="CU155" s="10">
        <v>0</v>
      </c>
      <c r="CV155" s="10">
        <v>1.7</v>
      </c>
      <c r="CW155" s="10">
        <v>1.3</v>
      </c>
      <c r="CX155" s="10">
        <v>0.4</v>
      </c>
      <c r="CY155" s="10">
        <v>97.9</v>
      </c>
      <c r="CZ155" s="10">
        <v>0.6</v>
      </c>
      <c r="DA155" s="10">
        <v>1.5</v>
      </c>
      <c r="DB155" s="10">
        <v>97.4</v>
      </c>
      <c r="DC155" s="10">
        <v>1.1000000000000001</v>
      </c>
      <c r="DD155" s="10">
        <v>1.4</v>
      </c>
      <c r="DE155" s="10">
        <v>3.1</v>
      </c>
      <c r="DF155" s="10">
        <v>0.3</v>
      </c>
      <c r="DG155" s="10">
        <v>0.1</v>
      </c>
      <c r="DH155" s="10">
        <v>0</v>
      </c>
      <c r="DI155" s="10">
        <v>22.8</v>
      </c>
      <c r="DJ155" s="10">
        <v>72.599999999999994</v>
      </c>
      <c r="DK155" s="10">
        <v>0.1</v>
      </c>
      <c r="DL155" s="10">
        <v>0.3</v>
      </c>
      <c r="DM155" s="10">
        <v>0.1</v>
      </c>
      <c r="DN155" s="10">
        <v>0.7</v>
      </c>
      <c r="DO155" s="10">
        <v>100</v>
      </c>
      <c r="DP155" s="10">
        <v>99.2</v>
      </c>
      <c r="DQ155" s="10">
        <v>95.3</v>
      </c>
      <c r="DR155" s="10">
        <v>3.8</v>
      </c>
      <c r="DS155" s="10">
        <v>0.1</v>
      </c>
      <c r="DT155" s="10">
        <v>0.1</v>
      </c>
      <c r="DU155" s="10">
        <v>0.1</v>
      </c>
      <c r="DV155" s="10">
        <v>0.7</v>
      </c>
      <c r="DW155" s="10">
        <v>64</v>
      </c>
      <c r="DX155" s="10">
        <v>35.9</v>
      </c>
      <c r="DY155" s="10">
        <v>88.6</v>
      </c>
      <c r="DZ155" s="10">
        <v>15.9</v>
      </c>
      <c r="EA155" s="10">
        <v>17.5</v>
      </c>
      <c r="EB155" s="10">
        <v>7.5</v>
      </c>
      <c r="EC155" s="10">
        <v>69.5</v>
      </c>
      <c r="ED155" s="10">
        <v>10.8</v>
      </c>
      <c r="EE155" s="10">
        <v>25.3</v>
      </c>
      <c r="EF155" s="10">
        <v>42.2</v>
      </c>
      <c r="EG155" s="10">
        <v>12.2</v>
      </c>
      <c r="EH155" s="10">
        <v>20.7</v>
      </c>
      <c r="EI155" s="10">
        <v>2.8</v>
      </c>
      <c r="EJ155">
        <v>94.8</v>
      </c>
      <c r="EK155">
        <v>4</v>
      </c>
      <c r="EL155">
        <v>1</v>
      </c>
      <c r="EM155">
        <v>0.2</v>
      </c>
      <c r="EN155">
        <v>0.8</v>
      </c>
      <c r="EO155">
        <v>0.1</v>
      </c>
    </row>
    <row r="156" spans="1:145">
      <c r="A156" s="10">
        <v>29</v>
      </c>
      <c r="B156" s="10" t="s">
        <v>637</v>
      </c>
      <c r="C156" s="11" t="s">
        <v>87</v>
      </c>
      <c r="D156" s="10" t="s">
        <v>638</v>
      </c>
      <c r="E156" s="11" t="s">
        <v>88</v>
      </c>
      <c r="F156" s="12" t="s">
        <v>639</v>
      </c>
      <c r="G156" s="11" t="s">
        <v>89</v>
      </c>
      <c r="H156" s="11" t="s">
        <v>385</v>
      </c>
      <c r="I156" s="10" t="s">
        <v>787</v>
      </c>
      <c r="J156" s="10" t="s">
        <v>92</v>
      </c>
      <c r="K156" s="10">
        <v>100</v>
      </c>
      <c r="L156" s="10">
        <v>85.6</v>
      </c>
      <c r="M156" s="10">
        <v>13.1</v>
      </c>
      <c r="N156" s="10">
        <v>1.3</v>
      </c>
      <c r="O156" s="10">
        <v>99.7</v>
      </c>
      <c r="P156" s="10">
        <v>85.4</v>
      </c>
      <c r="Q156" s="10">
        <v>13</v>
      </c>
      <c r="R156" s="10">
        <v>1.3</v>
      </c>
      <c r="S156" s="10">
        <v>0.3</v>
      </c>
      <c r="T156" s="10">
        <v>0.2</v>
      </c>
      <c r="U156" s="10">
        <v>0.1</v>
      </c>
      <c r="V156" s="10">
        <v>0</v>
      </c>
      <c r="W156" s="10">
        <v>1</v>
      </c>
      <c r="X156" s="10">
        <v>0.6</v>
      </c>
      <c r="Y156" s="10">
        <v>0.5</v>
      </c>
      <c r="Z156" s="10">
        <v>0.6</v>
      </c>
      <c r="AA156" s="10">
        <v>1</v>
      </c>
      <c r="AB156" s="10">
        <v>4</v>
      </c>
      <c r="AC156" s="10">
        <v>8.3000000000000007</v>
      </c>
      <c r="AD156" s="10">
        <v>83.9</v>
      </c>
      <c r="AE156" s="10">
        <v>0.1</v>
      </c>
      <c r="AF156" s="10">
        <v>0.2</v>
      </c>
      <c r="AG156" s="10">
        <v>0.2</v>
      </c>
      <c r="AH156" s="10">
        <v>1.3</v>
      </c>
      <c r="AI156" s="10">
        <v>0</v>
      </c>
      <c r="AJ156" s="10">
        <v>2.7</v>
      </c>
      <c r="AK156" s="10">
        <v>9.1999999999999993</v>
      </c>
      <c r="AL156" s="10">
        <v>0.2</v>
      </c>
      <c r="AM156" s="10">
        <v>47.2</v>
      </c>
      <c r="AN156" s="10">
        <v>38.799999999999997</v>
      </c>
      <c r="AO156" s="10">
        <v>0.2</v>
      </c>
      <c r="AP156" s="10">
        <v>0.8</v>
      </c>
      <c r="AQ156" s="10">
        <v>0.1</v>
      </c>
      <c r="AR156" s="10">
        <v>0.1</v>
      </c>
      <c r="AS156" s="10">
        <v>1.2</v>
      </c>
      <c r="AT156" s="10">
        <v>20.399999999999999</v>
      </c>
      <c r="AU156" s="10">
        <v>77.2</v>
      </c>
      <c r="AV156" s="10">
        <v>0.3</v>
      </c>
      <c r="AW156" s="10">
        <v>4.8</v>
      </c>
      <c r="AX156" s="10">
        <v>31.8</v>
      </c>
      <c r="AY156" s="10">
        <v>33.299999999999997</v>
      </c>
      <c r="AZ156" s="10">
        <v>19.600000000000001</v>
      </c>
      <c r="BA156" s="10">
        <v>8.9</v>
      </c>
      <c r="BB156" s="10">
        <v>1</v>
      </c>
      <c r="BC156" s="10">
        <v>0.5</v>
      </c>
      <c r="BD156" s="10">
        <v>6.1</v>
      </c>
      <c r="BE156" s="10">
        <v>16.7</v>
      </c>
      <c r="BF156" s="10">
        <v>22.5</v>
      </c>
      <c r="BG156" s="10">
        <v>29.1</v>
      </c>
      <c r="BH156" s="10">
        <v>13.7</v>
      </c>
      <c r="BI156" s="10">
        <v>10.4</v>
      </c>
      <c r="BJ156" s="10">
        <v>1.5</v>
      </c>
      <c r="BK156" s="10">
        <v>31.9</v>
      </c>
      <c r="BL156" s="10">
        <v>59</v>
      </c>
      <c r="BM156" s="10">
        <v>9</v>
      </c>
      <c r="BN156" s="10">
        <v>19.600000000000001</v>
      </c>
      <c r="BO156" s="10">
        <v>72.3</v>
      </c>
      <c r="BP156" s="10">
        <v>7</v>
      </c>
      <c r="BQ156" s="10">
        <v>0.9</v>
      </c>
      <c r="BR156" s="10">
        <v>0.1</v>
      </c>
      <c r="BS156" s="10">
        <v>0</v>
      </c>
      <c r="BT156" s="10">
        <v>90.2</v>
      </c>
      <c r="BU156" s="10">
        <v>2.6</v>
      </c>
      <c r="BV156" s="10">
        <v>0.2</v>
      </c>
      <c r="BW156" s="10">
        <v>0</v>
      </c>
      <c r="BX156" s="10">
        <v>0.2</v>
      </c>
      <c r="BY156" s="10">
        <v>6.1</v>
      </c>
      <c r="BZ156" s="10">
        <v>0</v>
      </c>
      <c r="CA156" s="10">
        <v>0</v>
      </c>
      <c r="CB156" s="10">
        <v>0.1</v>
      </c>
      <c r="CC156" s="10">
        <v>0.5</v>
      </c>
      <c r="CD156" s="10">
        <v>91.5</v>
      </c>
      <c r="CE156" s="10">
        <v>5.8</v>
      </c>
      <c r="CF156" s="10">
        <v>2.6</v>
      </c>
      <c r="CG156" s="10">
        <v>98.8</v>
      </c>
      <c r="CH156" s="10">
        <v>0.6</v>
      </c>
      <c r="CI156" s="10">
        <v>0.3</v>
      </c>
      <c r="CJ156" s="10">
        <v>0</v>
      </c>
      <c r="CK156" s="10">
        <v>0</v>
      </c>
      <c r="CL156" s="10">
        <v>0.2</v>
      </c>
      <c r="CM156" s="10">
        <v>97.3</v>
      </c>
      <c r="CN156" s="10">
        <v>95.7</v>
      </c>
      <c r="CO156" s="10">
        <v>0.8</v>
      </c>
      <c r="CP156" s="10">
        <v>0.2</v>
      </c>
      <c r="CQ156" s="10">
        <v>0.3</v>
      </c>
      <c r="CR156" s="10">
        <v>0</v>
      </c>
      <c r="CS156" s="10">
        <v>0.2</v>
      </c>
      <c r="CT156" s="10">
        <v>0</v>
      </c>
      <c r="CU156" s="10">
        <v>0</v>
      </c>
      <c r="CV156" s="10">
        <v>2.7</v>
      </c>
      <c r="CW156" s="10">
        <v>0.6</v>
      </c>
      <c r="CX156" s="10">
        <v>2.1</v>
      </c>
      <c r="CY156" s="10">
        <v>98.7</v>
      </c>
      <c r="CZ156" s="10">
        <v>0.7</v>
      </c>
      <c r="DA156" s="10">
        <v>0.6</v>
      </c>
      <c r="DB156" s="10">
        <v>97.7</v>
      </c>
      <c r="DC156" s="10">
        <v>1.3</v>
      </c>
      <c r="DD156" s="10">
        <v>1</v>
      </c>
      <c r="DE156" s="10">
        <v>2.2000000000000002</v>
      </c>
      <c r="DF156" s="10">
        <v>0.2</v>
      </c>
      <c r="DG156" s="10">
        <v>0</v>
      </c>
      <c r="DH156" s="10">
        <v>0</v>
      </c>
      <c r="DI156" s="10">
        <v>6.6</v>
      </c>
      <c r="DJ156" s="10">
        <v>89.3</v>
      </c>
      <c r="DK156" s="10">
        <v>0.5</v>
      </c>
      <c r="DL156" s="10">
        <v>0.1</v>
      </c>
      <c r="DM156" s="10">
        <v>0</v>
      </c>
      <c r="DN156" s="10">
        <v>0.9</v>
      </c>
      <c r="DO156" s="10">
        <v>100</v>
      </c>
      <c r="DP156" s="10">
        <v>98.7</v>
      </c>
      <c r="DQ156" s="10">
        <v>97.9</v>
      </c>
      <c r="DR156" s="10">
        <v>0.8</v>
      </c>
      <c r="DS156" s="10">
        <v>0.4</v>
      </c>
      <c r="DT156" s="10">
        <v>0.2</v>
      </c>
      <c r="DU156" s="10">
        <v>0.2</v>
      </c>
      <c r="DV156" s="10">
        <v>0.9</v>
      </c>
      <c r="DW156" s="10">
        <v>85</v>
      </c>
      <c r="DX156" s="10">
        <v>45</v>
      </c>
      <c r="DY156" s="10">
        <v>93.1</v>
      </c>
      <c r="DZ156" s="10">
        <v>36.5</v>
      </c>
      <c r="EA156" s="10">
        <v>19.2</v>
      </c>
      <c r="EB156" s="10">
        <v>12.8</v>
      </c>
      <c r="EC156" s="10">
        <v>59.8</v>
      </c>
      <c r="ED156" s="10">
        <v>25.2</v>
      </c>
      <c r="EE156" s="10">
        <v>25.8</v>
      </c>
      <c r="EF156" s="10">
        <v>58.4</v>
      </c>
      <c r="EG156" s="10">
        <v>26.7</v>
      </c>
      <c r="EH156" s="10">
        <v>41.2</v>
      </c>
      <c r="EI156" s="10">
        <v>0.6</v>
      </c>
      <c r="EJ156">
        <v>96.9</v>
      </c>
      <c r="EK156">
        <v>2.4</v>
      </c>
      <c r="EL156">
        <v>0.4</v>
      </c>
      <c r="EM156">
        <v>0.1</v>
      </c>
      <c r="EN156">
        <v>0.3</v>
      </c>
      <c r="EO156">
        <v>0.3</v>
      </c>
    </row>
    <row r="157" spans="1:145">
      <c r="A157" s="10">
        <v>29</v>
      </c>
      <c r="B157" s="10" t="s">
        <v>637</v>
      </c>
      <c r="C157" s="11" t="s">
        <v>87</v>
      </c>
      <c r="D157" s="10" t="s">
        <v>638</v>
      </c>
      <c r="E157" s="11" t="s">
        <v>88</v>
      </c>
      <c r="F157" s="12" t="s">
        <v>639</v>
      </c>
      <c r="G157" s="11" t="s">
        <v>89</v>
      </c>
      <c r="H157" s="11" t="s">
        <v>387</v>
      </c>
      <c r="I157" s="10" t="s">
        <v>788</v>
      </c>
      <c r="J157" s="10" t="s">
        <v>92</v>
      </c>
      <c r="K157" s="10">
        <v>100</v>
      </c>
      <c r="L157" s="10">
        <v>75.2</v>
      </c>
      <c r="M157" s="10">
        <v>23.5</v>
      </c>
      <c r="N157" s="10">
        <v>1.3</v>
      </c>
      <c r="O157" s="10">
        <v>97.2</v>
      </c>
      <c r="P157" s="10">
        <v>73.900000000000006</v>
      </c>
      <c r="Q157" s="10">
        <v>22.1</v>
      </c>
      <c r="R157" s="10">
        <v>1.2</v>
      </c>
      <c r="S157" s="10">
        <v>2.8</v>
      </c>
      <c r="T157" s="10">
        <v>1.3</v>
      </c>
      <c r="U157" s="10">
        <v>1.4</v>
      </c>
      <c r="V157" s="10">
        <v>0</v>
      </c>
      <c r="W157" s="10">
        <v>1.8</v>
      </c>
      <c r="X157" s="10">
        <v>0.9</v>
      </c>
      <c r="Y157" s="10">
        <v>3.1</v>
      </c>
      <c r="Z157" s="10">
        <v>2.1</v>
      </c>
      <c r="AA157" s="10">
        <v>0.2</v>
      </c>
      <c r="AB157" s="10">
        <v>5.0999999999999996</v>
      </c>
      <c r="AC157" s="10">
        <v>24.7</v>
      </c>
      <c r="AD157" s="10">
        <v>62.1</v>
      </c>
      <c r="AE157" s="10">
        <v>0.1</v>
      </c>
      <c r="AF157" s="10">
        <v>0.3</v>
      </c>
      <c r="AG157" s="10">
        <v>0.4</v>
      </c>
      <c r="AH157" s="10">
        <v>5.4</v>
      </c>
      <c r="AI157" s="10">
        <v>0</v>
      </c>
      <c r="AJ157" s="10">
        <v>6.7</v>
      </c>
      <c r="AK157" s="10">
        <v>15.7</v>
      </c>
      <c r="AL157" s="10">
        <v>0.3</v>
      </c>
      <c r="AM157" s="10">
        <v>51.5</v>
      </c>
      <c r="AN157" s="10">
        <v>19.600000000000001</v>
      </c>
      <c r="AO157" s="10">
        <v>0.1</v>
      </c>
      <c r="AP157" s="10">
        <v>2.1</v>
      </c>
      <c r="AQ157" s="10">
        <v>0</v>
      </c>
      <c r="AR157" s="10">
        <v>0.2</v>
      </c>
      <c r="AS157" s="10">
        <v>1.6</v>
      </c>
      <c r="AT157" s="10">
        <v>34.1</v>
      </c>
      <c r="AU157" s="10">
        <v>61.8</v>
      </c>
      <c r="AV157" s="10">
        <v>0.3</v>
      </c>
      <c r="AW157" s="10">
        <v>6.1</v>
      </c>
      <c r="AX157" s="10">
        <v>29.6</v>
      </c>
      <c r="AY157" s="10">
        <v>33.4</v>
      </c>
      <c r="AZ157" s="10">
        <v>22.5</v>
      </c>
      <c r="BA157" s="10">
        <v>5.7</v>
      </c>
      <c r="BB157" s="10">
        <v>1.4</v>
      </c>
      <c r="BC157" s="10">
        <v>1.2</v>
      </c>
      <c r="BD157" s="10">
        <v>5.4</v>
      </c>
      <c r="BE157" s="10">
        <v>17.600000000000001</v>
      </c>
      <c r="BF157" s="10">
        <v>22.8</v>
      </c>
      <c r="BG157" s="10">
        <v>27.5</v>
      </c>
      <c r="BH157" s="10">
        <v>13.5</v>
      </c>
      <c r="BI157" s="10">
        <v>11.4</v>
      </c>
      <c r="BJ157" s="10">
        <v>1.9</v>
      </c>
      <c r="BK157" s="10">
        <v>42.4</v>
      </c>
      <c r="BL157" s="10">
        <v>56.1</v>
      </c>
      <c r="BM157" s="10">
        <v>1.5</v>
      </c>
      <c r="BN157" s="10">
        <v>18.2</v>
      </c>
      <c r="BO157" s="10">
        <v>70.900000000000006</v>
      </c>
      <c r="BP157" s="10">
        <v>9.1999999999999993</v>
      </c>
      <c r="BQ157" s="10">
        <v>1.4</v>
      </c>
      <c r="BR157" s="10">
        <v>0.2</v>
      </c>
      <c r="BS157" s="10">
        <v>0</v>
      </c>
      <c r="BT157" s="10">
        <v>44.2</v>
      </c>
      <c r="BU157" s="10">
        <v>16.399999999999999</v>
      </c>
      <c r="BV157" s="10">
        <v>0.7</v>
      </c>
      <c r="BW157" s="10">
        <v>0.1</v>
      </c>
      <c r="BX157" s="10">
        <v>0.2</v>
      </c>
      <c r="BY157" s="10">
        <v>31.9</v>
      </c>
      <c r="BZ157" s="10">
        <v>0.1</v>
      </c>
      <c r="CA157" s="10">
        <v>0</v>
      </c>
      <c r="CB157" s="10">
        <v>1.6</v>
      </c>
      <c r="CC157" s="10">
        <v>4.9000000000000004</v>
      </c>
      <c r="CD157" s="10">
        <v>69</v>
      </c>
      <c r="CE157" s="10">
        <v>16.600000000000001</v>
      </c>
      <c r="CF157" s="10">
        <v>14.4</v>
      </c>
      <c r="CG157" s="10">
        <v>98.4</v>
      </c>
      <c r="CH157" s="10">
        <v>1.4</v>
      </c>
      <c r="CI157" s="10">
        <v>0</v>
      </c>
      <c r="CJ157" s="10">
        <v>0</v>
      </c>
      <c r="CK157" s="10">
        <v>0</v>
      </c>
      <c r="CL157" s="10">
        <v>0.1</v>
      </c>
      <c r="CM157" s="10">
        <v>94.7</v>
      </c>
      <c r="CN157" s="10">
        <v>27.9</v>
      </c>
      <c r="CO157" s="10">
        <v>23.5</v>
      </c>
      <c r="CP157" s="10">
        <v>1.7</v>
      </c>
      <c r="CQ157" s="10">
        <v>38</v>
      </c>
      <c r="CR157" s="10">
        <v>0.5</v>
      </c>
      <c r="CS157" s="10">
        <v>0.8</v>
      </c>
      <c r="CT157" s="10">
        <v>1</v>
      </c>
      <c r="CU157" s="10">
        <v>1.3</v>
      </c>
      <c r="CV157" s="10">
        <v>5.3</v>
      </c>
      <c r="CW157" s="10">
        <v>0.4</v>
      </c>
      <c r="CX157" s="10">
        <v>4.9000000000000004</v>
      </c>
      <c r="CY157" s="10">
        <v>95.6</v>
      </c>
      <c r="CZ157" s="10">
        <v>2.1</v>
      </c>
      <c r="DA157" s="10">
        <v>2.4</v>
      </c>
      <c r="DB157" s="10">
        <v>49.2</v>
      </c>
      <c r="DC157" s="10">
        <v>38.6</v>
      </c>
      <c r="DD157" s="10">
        <v>12.2</v>
      </c>
      <c r="DE157" s="10">
        <v>9</v>
      </c>
      <c r="DF157" s="10">
        <v>0.4</v>
      </c>
      <c r="DG157" s="10">
        <v>0.1</v>
      </c>
      <c r="DH157" s="10">
        <v>0</v>
      </c>
      <c r="DI157" s="10">
        <v>11.6</v>
      </c>
      <c r="DJ157" s="10">
        <v>77.599999999999994</v>
      </c>
      <c r="DK157" s="10">
        <v>0.2</v>
      </c>
      <c r="DL157" s="10">
        <v>0.3</v>
      </c>
      <c r="DM157" s="10">
        <v>0.1</v>
      </c>
      <c r="DN157" s="10">
        <v>0.7</v>
      </c>
      <c r="DO157" s="10">
        <v>100</v>
      </c>
      <c r="DP157" s="10">
        <v>98.7</v>
      </c>
      <c r="DQ157" s="10">
        <v>96.6</v>
      </c>
      <c r="DR157" s="10">
        <v>2.1</v>
      </c>
      <c r="DS157" s="10">
        <v>0.6</v>
      </c>
      <c r="DT157" s="10">
        <v>0.2</v>
      </c>
      <c r="DU157" s="10">
        <v>0.4</v>
      </c>
      <c r="DV157" s="10">
        <v>0.7</v>
      </c>
      <c r="DW157" s="10">
        <v>70.900000000000006</v>
      </c>
      <c r="DX157" s="10">
        <v>24.4</v>
      </c>
      <c r="DY157" s="10">
        <v>86.1</v>
      </c>
      <c r="DZ157" s="10">
        <v>23</v>
      </c>
      <c r="EA157" s="10">
        <v>13.9</v>
      </c>
      <c r="EB157" s="10">
        <v>6.4</v>
      </c>
      <c r="EC157" s="10">
        <v>75.599999999999994</v>
      </c>
      <c r="ED157" s="10">
        <v>10</v>
      </c>
      <c r="EE157" s="10">
        <v>25.1</v>
      </c>
      <c r="EF157" s="10">
        <v>49.4</v>
      </c>
      <c r="EG157" s="10">
        <v>18</v>
      </c>
      <c r="EH157" s="10">
        <v>26.1</v>
      </c>
      <c r="EI157" s="10">
        <v>2.5</v>
      </c>
      <c r="EJ157">
        <v>91.9</v>
      </c>
      <c r="EK157">
        <v>7.2</v>
      </c>
      <c r="EL157">
        <v>0.8</v>
      </c>
      <c r="EM157">
        <v>0.3</v>
      </c>
      <c r="EN157">
        <v>0.4</v>
      </c>
      <c r="EO157">
        <v>0.1</v>
      </c>
    </row>
    <row r="158" spans="1:145">
      <c r="A158" s="10">
        <v>29</v>
      </c>
      <c r="B158" s="10" t="s">
        <v>637</v>
      </c>
      <c r="C158" s="11" t="s">
        <v>87</v>
      </c>
      <c r="D158" s="10" t="s">
        <v>638</v>
      </c>
      <c r="E158" s="11" t="s">
        <v>88</v>
      </c>
      <c r="F158" s="12" t="s">
        <v>639</v>
      </c>
      <c r="G158" s="11" t="s">
        <v>89</v>
      </c>
      <c r="H158" s="11" t="s">
        <v>389</v>
      </c>
      <c r="I158" s="10" t="s">
        <v>789</v>
      </c>
      <c r="J158" s="10" t="s">
        <v>92</v>
      </c>
      <c r="K158" s="10">
        <v>100</v>
      </c>
      <c r="L158" s="10">
        <v>77.400000000000006</v>
      </c>
      <c r="M158" s="10">
        <v>21.4</v>
      </c>
      <c r="N158" s="10">
        <v>1.2</v>
      </c>
      <c r="O158" s="10">
        <v>99.4</v>
      </c>
      <c r="P158" s="10">
        <v>77.2</v>
      </c>
      <c r="Q158" s="10">
        <v>21</v>
      </c>
      <c r="R158" s="10">
        <v>1.2</v>
      </c>
      <c r="S158" s="10">
        <v>0.6</v>
      </c>
      <c r="T158" s="10">
        <v>0.3</v>
      </c>
      <c r="U158" s="10">
        <v>0.4</v>
      </c>
      <c r="V158" s="10">
        <v>0</v>
      </c>
      <c r="W158" s="10">
        <v>1.3</v>
      </c>
      <c r="X158" s="10">
        <v>1</v>
      </c>
      <c r="Y158" s="10">
        <v>1.5</v>
      </c>
      <c r="Z158" s="10">
        <v>0.6</v>
      </c>
      <c r="AA158" s="10">
        <v>1</v>
      </c>
      <c r="AB158" s="10">
        <v>3.5</v>
      </c>
      <c r="AC158" s="10">
        <v>24</v>
      </c>
      <c r="AD158" s="10">
        <v>67.099999999999994</v>
      </c>
      <c r="AE158" s="10">
        <v>0.1</v>
      </c>
      <c r="AF158" s="10">
        <v>0.3</v>
      </c>
      <c r="AG158" s="10">
        <v>0.2</v>
      </c>
      <c r="AH158" s="10">
        <v>3.6</v>
      </c>
      <c r="AI158" s="10">
        <v>0</v>
      </c>
      <c r="AJ158" s="10">
        <v>4.7</v>
      </c>
      <c r="AK158" s="10">
        <v>33.4</v>
      </c>
      <c r="AL158" s="10">
        <v>0.9</v>
      </c>
      <c r="AM158" s="10">
        <v>30.3</v>
      </c>
      <c r="AN158" s="10">
        <v>26.4</v>
      </c>
      <c r="AO158" s="10">
        <v>0.2</v>
      </c>
      <c r="AP158" s="10">
        <v>1.3</v>
      </c>
      <c r="AQ158" s="10">
        <v>0.4</v>
      </c>
      <c r="AR158" s="10">
        <v>0.4</v>
      </c>
      <c r="AS158" s="10">
        <v>1.2</v>
      </c>
      <c r="AT158" s="10">
        <v>34.5</v>
      </c>
      <c r="AU158" s="10">
        <v>61.3</v>
      </c>
      <c r="AV158" s="10">
        <v>0.8</v>
      </c>
      <c r="AW158" s="10">
        <v>5.3</v>
      </c>
      <c r="AX158" s="10">
        <v>26.8</v>
      </c>
      <c r="AY158" s="10">
        <v>25</v>
      </c>
      <c r="AZ158" s="10">
        <v>24.8</v>
      </c>
      <c r="BA158" s="10">
        <v>15.1</v>
      </c>
      <c r="BB158" s="10">
        <v>1.4</v>
      </c>
      <c r="BC158" s="10">
        <v>1.7</v>
      </c>
      <c r="BD158" s="10">
        <v>5.6</v>
      </c>
      <c r="BE158" s="10">
        <v>20.5</v>
      </c>
      <c r="BF158" s="10">
        <v>26.4</v>
      </c>
      <c r="BG158" s="10">
        <v>26.4</v>
      </c>
      <c r="BH158" s="10">
        <v>11.6</v>
      </c>
      <c r="BI158" s="10">
        <v>8.5</v>
      </c>
      <c r="BJ158" s="10">
        <v>1.1000000000000001</v>
      </c>
      <c r="BK158" s="10">
        <v>39.5</v>
      </c>
      <c r="BL158" s="10">
        <v>57.8</v>
      </c>
      <c r="BM158" s="10">
        <v>2.7</v>
      </c>
      <c r="BN158" s="10">
        <v>20.2</v>
      </c>
      <c r="BO158" s="10">
        <v>72.5</v>
      </c>
      <c r="BP158" s="10">
        <v>6.5</v>
      </c>
      <c r="BQ158" s="10">
        <v>0.7</v>
      </c>
      <c r="BR158" s="10">
        <v>0.1</v>
      </c>
      <c r="BS158" s="10">
        <v>0</v>
      </c>
      <c r="BT158" s="10">
        <v>57.9</v>
      </c>
      <c r="BU158" s="10">
        <v>11.8</v>
      </c>
      <c r="BV158" s="10">
        <v>0.7</v>
      </c>
      <c r="BW158" s="10">
        <v>0.1</v>
      </c>
      <c r="BX158" s="10">
        <v>0.5</v>
      </c>
      <c r="BY158" s="10">
        <v>21.4</v>
      </c>
      <c r="BZ158" s="10">
        <v>0.1</v>
      </c>
      <c r="CA158" s="10">
        <v>0.1</v>
      </c>
      <c r="CB158" s="10">
        <v>0.8</v>
      </c>
      <c r="CC158" s="10">
        <v>6.5</v>
      </c>
      <c r="CD158" s="10">
        <v>74.2</v>
      </c>
      <c r="CE158" s="10">
        <v>16.600000000000001</v>
      </c>
      <c r="CF158" s="10">
        <v>9.1</v>
      </c>
      <c r="CG158" s="10">
        <v>97.8</v>
      </c>
      <c r="CH158" s="10">
        <v>1.8</v>
      </c>
      <c r="CI158" s="10">
        <v>0</v>
      </c>
      <c r="CJ158" s="10">
        <v>0.1</v>
      </c>
      <c r="CK158" s="10">
        <v>0.1</v>
      </c>
      <c r="CL158" s="10">
        <v>0.1</v>
      </c>
      <c r="CM158" s="10">
        <v>95.3</v>
      </c>
      <c r="CN158" s="10">
        <v>74.3</v>
      </c>
      <c r="CO158" s="10">
        <v>8.6</v>
      </c>
      <c r="CP158" s="10">
        <v>3.8</v>
      </c>
      <c r="CQ158" s="10">
        <v>8.3000000000000007</v>
      </c>
      <c r="CR158" s="10">
        <v>0.1</v>
      </c>
      <c r="CS158" s="10">
        <v>0.1</v>
      </c>
      <c r="CT158" s="10">
        <v>0</v>
      </c>
      <c r="CU158" s="10">
        <v>0</v>
      </c>
      <c r="CV158" s="10">
        <v>4.7</v>
      </c>
      <c r="CW158" s="10">
        <v>1.4</v>
      </c>
      <c r="CX158" s="10">
        <v>3.3</v>
      </c>
      <c r="CY158" s="10">
        <v>96</v>
      </c>
      <c r="CZ158" s="10">
        <v>2.5</v>
      </c>
      <c r="DA158" s="10">
        <v>1.4</v>
      </c>
      <c r="DB158" s="10">
        <v>78.8</v>
      </c>
      <c r="DC158" s="10">
        <v>14.5</v>
      </c>
      <c r="DD158" s="10">
        <v>6.7</v>
      </c>
      <c r="DE158" s="10">
        <v>7.5</v>
      </c>
      <c r="DF158" s="10">
        <v>0.4</v>
      </c>
      <c r="DG158" s="10">
        <v>0.1</v>
      </c>
      <c r="DH158" s="10">
        <v>0</v>
      </c>
      <c r="DI158" s="10">
        <v>14</v>
      </c>
      <c r="DJ158" s="10">
        <v>74.5</v>
      </c>
      <c r="DK158" s="10">
        <v>0.2</v>
      </c>
      <c r="DL158" s="10">
        <v>2.1</v>
      </c>
      <c r="DM158" s="10">
        <v>0.2</v>
      </c>
      <c r="DN158" s="10">
        <v>1</v>
      </c>
      <c r="DO158" s="10">
        <v>100</v>
      </c>
      <c r="DP158" s="10">
        <v>97.9</v>
      </c>
      <c r="DQ158" s="10">
        <v>95.9</v>
      </c>
      <c r="DR158" s="10">
        <v>2.1</v>
      </c>
      <c r="DS158" s="10">
        <v>1</v>
      </c>
      <c r="DT158" s="10">
        <v>0.5</v>
      </c>
      <c r="DU158" s="10">
        <v>0.5</v>
      </c>
      <c r="DV158" s="10">
        <v>1</v>
      </c>
      <c r="DW158" s="10">
        <v>76.3</v>
      </c>
      <c r="DX158" s="10">
        <v>45.1</v>
      </c>
      <c r="DY158" s="10">
        <v>83.8</v>
      </c>
      <c r="DZ158" s="10">
        <v>43.6</v>
      </c>
      <c r="EA158" s="10">
        <v>11.9</v>
      </c>
      <c r="EB158" s="10">
        <v>13.9</v>
      </c>
      <c r="EC158" s="10">
        <v>56.5</v>
      </c>
      <c r="ED158" s="10">
        <v>24.4</v>
      </c>
      <c r="EE158" s="10">
        <v>26.5</v>
      </c>
      <c r="EF158" s="10">
        <v>45</v>
      </c>
      <c r="EG158" s="10">
        <v>38.1</v>
      </c>
      <c r="EH158" s="10">
        <v>44.1</v>
      </c>
      <c r="EI158" s="10">
        <v>2.2000000000000002</v>
      </c>
      <c r="EJ158">
        <v>93.9</v>
      </c>
      <c r="EK158">
        <v>5.2</v>
      </c>
      <c r="EL158">
        <v>0.7</v>
      </c>
      <c r="EM158">
        <v>0.3</v>
      </c>
      <c r="EN158">
        <v>0.4</v>
      </c>
      <c r="EO158">
        <v>0.2</v>
      </c>
    </row>
    <row r="159" spans="1:145">
      <c r="A159" s="10">
        <v>29</v>
      </c>
      <c r="B159" s="10" t="s">
        <v>637</v>
      </c>
      <c r="C159" s="11" t="s">
        <v>87</v>
      </c>
      <c r="D159" s="10" t="s">
        <v>638</v>
      </c>
      <c r="E159" s="11" t="s">
        <v>88</v>
      </c>
      <c r="F159" s="12" t="s">
        <v>639</v>
      </c>
      <c r="G159" s="11" t="s">
        <v>89</v>
      </c>
      <c r="H159" s="11" t="s">
        <v>391</v>
      </c>
      <c r="I159" s="10" t="s">
        <v>790</v>
      </c>
      <c r="J159" s="10" t="s">
        <v>92</v>
      </c>
      <c r="K159" s="10">
        <v>100</v>
      </c>
      <c r="L159" s="10">
        <v>83.6</v>
      </c>
      <c r="M159" s="10">
        <v>15.4</v>
      </c>
      <c r="N159" s="10">
        <v>0.9</v>
      </c>
      <c r="O159" s="10">
        <v>99</v>
      </c>
      <c r="P159" s="10">
        <v>82.8</v>
      </c>
      <c r="Q159" s="10">
        <v>15.3</v>
      </c>
      <c r="R159" s="10">
        <v>0.9</v>
      </c>
      <c r="S159" s="10">
        <v>1</v>
      </c>
      <c r="T159" s="10">
        <v>0.9</v>
      </c>
      <c r="U159" s="10">
        <v>0.2</v>
      </c>
      <c r="V159" s="10">
        <v>0</v>
      </c>
      <c r="W159" s="10">
        <v>1.5</v>
      </c>
      <c r="X159" s="10">
        <v>0.9</v>
      </c>
      <c r="Y159" s="10">
        <v>1.2</v>
      </c>
      <c r="Z159" s="10">
        <v>0.4</v>
      </c>
      <c r="AA159" s="10">
        <v>0.1</v>
      </c>
      <c r="AB159" s="10">
        <v>3.6</v>
      </c>
      <c r="AC159" s="10">
        <v>16.399999999999999</v>
      </c>
      <c r="AD159" s="10">
        <v>75.900000000000006</v>
      </c>
      <c r="AE159" s="10">
        <v>0.1</v>
      </c>
      <c r="AF159" s="10">
        <v>0.3</v>
      </c>
      <c r="AG159" s="10">
        <v>0.4</v>
      </c>
      <c r="AH159" s="10">
        <v>3</v>
      </c>
      <c r="AI159" s="10">
        <v>0.1</v>
      </c>
      <c r="AJ159" s="10">
        <v>5.9</v>
      </c>
      <c r="AK159" s="10">
        <v>20.399999999999999</v>
      </c>
      <c r="AL159" s="10">
        <v>0.4</v>
      </c>
      <c r="AM159" s="10">
        <v>46.1</v>
      </c>
      <c r="AN159" s="10">
        <v>23.3</v>
      </c>
      <c r="AO159" s="10">
        <v>0.1</v>
      </c>
      <c r="AP159" s="10">
        <v>1.6</v>
      </c>
      <c r="AQ159" s="10">
        <v>0.1</v>
      </c>
      <c r="AR159" s="10">
        <v>0.2</v>
      </c>
      <c r="AS159" s="10">
        <v>5.4</v>
      </c>
      <c r="AT159" s="10">
        <v>26.6</v>
      </c>
      <c r="AU159" s="10">
        <v>64.900000000000006</v>
      </c>
      <c r="AV159" s="10">
        <v>1.3</v>
      </c>
      <c r="AW159" s="10">
        <v>15.4</v>
      </c>
      <c r="AX159" s="10">
        <v>26.3</v>
      </c>
      <c r="AY159" s="10">
        <v>22.7</v>
      </c>
      <c r="AZ159" s="10">
        <v>18.399999999999999</v>
      </c>
      <c r="BA159" s="10">
        <v>9</v>
      </c>
      <c r="BB159" s="10">
        <v>3.9</v>
      </c>
      <c r="BC159" s="10">
        <v>4.3</v>
      </c>
      <c r="BD159" s="10">
        <v>6.9</v>
      </c>
      <c r="BE159" s="10">
        <v>17.3</v>
      </c>
      <c r="BF159" s="10">
        <v>21.3</v>
      </c>
      <c r="BG159" s="10">
        <v>25.4</v>
      </c>
      <c r="BH159" s="10">
        <v>14.3</v>
      </c>
      <c r="BI159" s="10">
        <v>12.2</v>
      </c>
      <c r="BJ159" s="10">
        <v>2.7</v>
      </c>
      <c r="BK159" s="10">
        <v>45.5</v>
      </c>
      <c r="BL159" s="10">
        <v>50.5</v>
      </c>
      <c r="BM159" s="10">
        <v>4</v>
      </c>
      <c r="BN159" s="10">
        <v>19.7</v>
      </c>
      <c r="BO159" s="10">
        <v>68.599999999999994</v>
      </c>
      <c r="BP159" s="10">
        <v>9.6</v>
      </c>
      <c r="BQ159" s="10">
        <v>1.8</v>
      </c>
      <c r="BR159" s="10">
        <v>0.4</v>
      </c>
      <c r="BS159" s="10">
        <v>0.1</v>
      </c>
      <c r="BT159" s="10">
        <v>89.9</v>
      </c>
      <c r="BU159" s="10">
        <v>3.7</v>
      </c>
      <c r="BV159" s="10">
        <v>0.3</v>
      </c>
      <c r="BW159" s="10">
        <v>0.1</v>
      </c>
      <c r="BX159" s="10">
        <v>0.3</v>
      </c>
      <c r="BY159" s="10">
        <v>5</v>
      </c>
      <c r="BZ159" s="10">
        <v>0</v>
      </c>
      <c r="CA159" s="10">
        <v>0</v>
      </c>
      <c r="CB159" s="10">
        <v>0.1</v>
      </c>
      <c r="CC159" s="10">
        <v>0.6</v>
      </c>
      <c r="CD159" s="10">
        <v>87.7</v>
      </c>
      <c r="CE159" s="10">
        <v>7</v>
      </c>
      <c r="CF159" s="10">
        <v>5.3</v>
      </c>
      <c r="CG159" s="10">
        <v>98.4</v>
      </c>
      <c r="CH159" s="10">
        <v>1.1000000000000001</v>
      </c>
      <c r="CI159" s="10">
        <v>0.2</v>
      </c>
      <c r="CJ159" s="10">
        <v>0</v>
      </c>
      <c r="CK159" s="10">
        <v>0.1</v>
      </c>
      <c r="CL159" s="10">
        <v>0.2</v>
      </c>
      <c r="CM159" s="10">
        <v>97.5</v>
      </c>
      <c r="CN159" s="10">
        <v>96.1</v>
      </c>
      <c r="CO159" s="10">
        <v>0.9</v>
      </c>
      <c r="CP159" s="10">
        <v>0.4</v>
      </c>
      <c r="CQ159" s="10">
        <v>0</v>
      </c>
      <c r="CR159" s="10">
        <v>0</v>
      </c>
      <c r="CS159" s="10">
        <v>0</v>
      </c>
      <c r="CT159" s="10">
        <v>0</v>
      </c>
      <c r="CU159" s="10">
        <v>0</v>
      </c>
      <c r="CV159" s="10">
        <v>2.5</v>
      </c>
      <c r="CW159" s="10">
        <v>1.5</v>
      </c>
      <c r="CX159" s="10">
        <v>1</v>
      </c>
      <c r="CY159" s="10">
        <v>94.9</v>
      </c>
      <c r="CZ159" s="10">
        <v>3.4</v>
      </c>
      <c r="DA159" s="10">
        <v>1.7</v>
      </c>
      <c r="DB159" s="10">
        <v>97.2</v>
      </c>
      <c r="DC159" s="10">
        <v>0.8</v>
      </c>
      <c r="DD159" s="10">
        <v>1.9</v>
      </c>
      <c r="DE159" s="10">
        <v>3.6</v>
      </c>
      <c r="DF159" s="10">
        <v>0.3</v>
      </c>
      <c r="DG159" s="10">
        <v>0.1</v>
      </c>
      <c r="DH159" s="10">
        <v>0</v>
      </c>
      <c r="DI159" s="10">
        <v>12.2</v>
      </c>
      <c r="DJ159" s="10">
        <v>81.400000000000006</v>
      </c>
      <c r="DK159" s="10">
        <v>0.2</v>
      </c>
      <c r="DL159" s="10">
        <v>0.1</v>
      </c>
      <c r="DM159" s="10">
        <v>0.1</v>
      </c>
      <c r="DN159" s="10">
        <v>2</v>
      </c>
      <c r="DO159" s="10">
        <v>100</v>
      </c>
      <c r="DP159" s="10">
        <v>97.5</v>
      </c>
      <c r="DQ159" s="10">
        <v>91.6</v>
      </c>
      <c r="DR159" s="10">
        <v>5.9</v>
      </c>
      <c r="DS159" s="10">
        <v>0.5</v>
      </c>
      <c r="DT159" s="10">
        <v>0.1</v>
      </c>
      <c r="DU159" s="10">
        <v>0.3</v>
      </c>
      <c r="DV159" s="10">
        <v>2</v>
      </c>
      <c r="DW159" s="10">
        <v>81.7</v>
      </c>
      <c r="DX159" s="10">
        <v>57.3</v>
      </c>
      <c r="DY159" s="10">
        <v>89</v>
      </c>
      <c r="DZ159" s="10">
        <v>43.1</v>
      </c>
      <c r="EA159" s="10">
        <v>14.9</v>
      </c>
      <c r="EB159" s="10">
        <v>9.6</v>
      </c>
      <c r="EC159" s="10">
        <v>45.7</v>
      </c>
      <c r="ED159" s="10">
        <v>39.1</v>
      </c>
      <c r="EE159" s="10">
        <v>26.2</v>
      </c>
      <c r="EF159" s="10">
        <v>46.9</v>
      </c>
      <c r="EG159" s="10">
        <v>40.5</v>
      </c>
      <c r="EH159" s="10">
        <v>46.9</v>
      </c>
      <c r="EI159" s="10">
        <v>1.8</v>
      </c>
      <c r="EJ159">
        <v>94.4</v>
      </c>
      <c r="EK159">
        <v>4.9000000000000004</v>
      </c>
      <c r="EL159">
        <v>0.6</v>
      </c>
      <c r="EM159">
        <v>0.1</v>
      </c>
      <c r="EN159">
        <v>0.5</v>
      </c>
      <c r="EO159">
        <v>0.1</v>
      </c>
    </row>
    <row r="160" spans="1:145">
      <c r="A160" s="10">
        <v>29</v>
      </c>
      <c r="B160" s="10" t="s">
        <v>637</v>
      </c>
      <c r="C160" s="11" t="s">
        <v>87</v>
      </c>
      <c r="D160" s="10" t="s">
        <v>638</v>
      </c>
      <c r="E160" s="11" t="s">
        <v>88</v>
      </c>
      <c r="F160" s="12" t="s">
        <v>639</v>
      </c>
      <c r="G160" s="11" t="s">
        <v>89</v>
      </c>
      <c r="H160" s="11" t="s">
        <v>393</v>
      </c>
      <c r="I160" s="10" t="s">
        <v>791</v>
      </c>
      <c r="J160" s="10" t="s">
        <v>92</v>
      </c>
      <c r="K160" s="10">
        <v>100</v>
      </c>
      <c r="L160" s="10">
        <v>84.8</v>
      </c>
      <c r="M160" s="10">
        <v>14.5</v>
      </c>
      <c r="N160" s="10">
        <v>0.7</v>
      </c>
      <c r="O160" s="10">
        <v>99.5</v>
      </c>
      <c r="P160" s="10">
        <v>84.4</v>
      </c>
      <c r="Q160" s="10">
        <v>14.4</v>
      </c>
      <c r="R160" s="10">
        <v>0.7</v>
      </c>
      <c r="S160" s="10">
        <v>0.5</v>
      </c>
      <c r="T160" s="10">
        <v>0.4</v>
      </c>
      <c r="U160" s="10">
        <v>0.2</v>
      </c>
      <c r="V160" s="10">
        <v>0</v>
      </c>
      <c r="W160" s="10">
        <v>1.4</v>
      </c>
      <c r="X160" s="10">
        <v>0.4</v>
      </c>
      <c r="Y160" s="10">
        <v>0.7</v>
      </c>
      <c r="Z160" s="10">
        <v>0.4</v>
      </c>
      <c r="AA160" s="10">
        <v>0.2</v>
      </c>
      <c r="AB160" s="10">
        <v>3.5</v>
      </c>
      <c r="AC160" s="10">
        <v>13.6</v>
      </c>
      <c r="AD160" s="10">
        <v>79.599999999999994</v>
      </c>
      <c r="AE160" s="10">
        <v>0.1</v>
      </c>
      <c r="AF160" s="10">
        <v>0.2</v>
      </c>
      <c r="AG160" s="10">
        <v>0</v>
      </c>
      <c r="AH160" s="10">
        <v>1.9</v>
      </c>
      <c r="AI160" s="10">
        <v>0.1</v>
      </c>
      <c r="AJ160" s="10">
        <v>4.8</v>
      </c>
      <c r="AK160" s="10">
        <v>13.5</v>
      </c>
      <c r="AL160" s="10">
        <v>0.3</v>
      </c>
      <c r="AM160" s="10">
        <v>53.3</v>
      </c>
      <c r="AN160" s="10">
        <v>25.8</v>
      </c>
      <c r="AO160" s="10">
        <v>0.1</v>
      </c>
      <c r="AP160" s="10">
        <v>0.6</v>
      </c>
      <c r="AQ160" s="10">
        <v>0.1</v>
      </c>
      <c r="AR160" s="10">
        <v>0.1</v>
      </c>
      <c r="AS160" s="10">
        <v>0.7</v>
      </c>
      <c r="AT160" s="10">
        <v>28.7</v>
      </c>
      <c r="AU160" s="10">
        <v>69</v>
      </c>
      <c r="AV160" s="10">
        <v>0.8</v>
      </c>
      <c r="AW160" s="10">
        <v>6</v>
      </c>
      <c r="AX160" s="10">
        <v>29.9</v>
      </c>
      <c r="AY160" s="10">
        <v>35.200000000000003</v>
      </c>
      <c r="AZ160" s="10">
        <v>20.100000000000001</v>
      </c>
      <c r="BA160" s="10">
        <v>7.2</v>
      </c>
      <c r="BB160" s="10">
        <v>1.1000000000000001</v>
      </c>
      <c r="BC160" s="10">
        <v>0.6</v>
      </c>
      <c r="BD160" s="10">
        <v>5.7</v>
      </c>
      <c r="BE160" s="10">
        <v>18.3</v>
      </c>
      <c r="BF160" s="10">
        <v>22.6</v>
      </c>
      <c r="BG160" s="10">
        <v>28.8</v>
      </c>
      <c r="BH160" s="10">
        <v>13</v>
      </c>
      <c r="BI160" s="10">
        <v>9.8000000000000007</v>
      </c>
      <c r="BJ160" s="10">
        <v>1.9</v>
      </c>
      <c r="BK160" s="10">
        <v>25.5</v>
      </c>
      <c r="BL160" s="10">
        <v>71.900000000000006</v>
      </c>
      <c r="BM160" s="10">
        <v>2.6</v>
      </c>
      <c r="BN160" s="10">
        <v>23.6</v>
      </c>
      <c r="BO160" s="10">
        <v>68.5</v>
      </c>
      <c r="BP160" s="10">
        <v>6.7</v>
      </c>
      <c r="BQ160" s="10">
        <v>1</v>
      </c>
      <c r="BR160" s="10">
        <v>0.2</v>
      </c>
      <c r="BS160" s="10">
        <v>0</v>
      </c>
      <c r="BT160" s="10">
        <v>93.3</v>
      </c>
      <c r="BU160" s="10">
        <v>1.8</v>
      </c>
      <c r="BV160" s="10">
        <v>0.5</v>
      </c>
      <c r="BW160" s="10">
        <v>0</v>
      </c>
      <c r="BX160" s="10">
        <v>0.3</v>
      </c>
      <c r="BY160" s="10">
        <v>2.9</v>
      </c>
      <c r="BZ160" s="10">
        <v>0</v>
      </c>
      <c r="CA160" s="10">
        <v>0.6</v>
      </c>
      <c r="CB160" s="10">
        <v>0</v>
      </c>
      <c r="CC160" s="10">
        <v>0.6</v>
      </c>
      <c r="CD160" s="10">
        <v>92.7</v>
      </c>
      <c r="CE160" s="10">
        <v>5.8</v>
      </c>
      <c r="CF160" s="10">
        <v>1.4</v>
      </c>
      <c r="CG160" s="10">
        <v>99.5</v>
      </c>
      <c r="CH160" s="10">
        <v>0.4</v>
      </c>
      <c r="CI160" s="10">
        <v>0</v>
      </c>
      <c r="CJ160" s="10">
        <v>0</v>
      </c>
      <c r="CK160" s="10">
        <v>0</v>
      </c>
      <c r="CL160" s="10">
        <v>0.1</v>
      </c>
      <c r="CM160" s="10">
        <v>98.9</v>
      </c>
      <c r="CN160" s="10">
        <v>96.7</v>
      </c>
      <c r="CO160" s="10">
        <v>1.2</v>
      </c>
      <c r="CP160" s="10">
        <v>0</v>
      </c>
      <c r="CQ160" s="10">
        <v>0</v>
      </c>
      <c r="CR160" s="10">
        <v>0.1</v>
      </c>
      <c r="CS160" s="10">
        <v>0.1</v>
      </c>
      <c r="CT160" s="10">
        <v>0.7</v>
      </c>
      <c r="CU160" s="10">
        <v>0.1</v>
      </c>
      <c r="CV160" s="10">
        <v>1.1000000000000001</v>
      </c>
      <c r="CW160" s="10">
        <v>0.9</v>
      </c>
      <c r="CX160" s="10">
        <v>0.2</v>
      </c>
      <c r="CY160" s="10">
        <v>98.7</v>
      </c>
      <c r="CZ160" s="10">
        <v>0.7</v>
      </c>
      <c r="DA160" s="10">
        <v>0.6</v>
      </c>
      <c r="DB160" s="10">
        <v>99.1</v>
      </c>
      <c r="DC160" s="10">
        <v>0.5</v>
      </c>
      <c r="DD160" s="10">
        <v>0.3</v>
      </c>
      <c r="DE160" s="10">
        <v>1.4</v>
      </c>
      <c r="DF160" s="10">
        <v>0.2</v>
      </c>
      <c r="DG160" s="10">
        <v>0</v>
      </c>
      <c r="DH160" s="10">
        <v>0.1</v>
      </c>
      <c r="DI160" s="10">
        <v>8.9</v>
      </c>
      <c r="DJ160" s="10">
        <v>85.6</v>
      </c>
      <c r="DK160" s="10">
        <v>0.3</v>
      </c>
      <c r="DL160" s="10">
        <v>1.2</v>
      </c>
      <c r="DM160" s="10">
        <v>0.1</v>
      </c>
      <c r="DN160" s="10">
        <v>2.2000000000000002</v>
      </c>
      <c r="DO160" s="10">
        <v>100</v>
      </c>
      <c r="DP160" s="10">
        <v>97.6</v>
      </c>
      <c r="DQ160" s="10">
        <v>95.1</v>
      </c>
      <c r="DR160" s="10">
        <v>2.5</v>
      </c>
      <c r="DS160" s="10">
        <v>0.2</v>
      </c>
      <c r="DT160" s="10">
        <v>0.1</v>
      </c>
      <c r="DU160" s="10">
        <v>0.1</v>
      </c>
      <c r="DV160" s="10">
        <v>2.2000000000000002</v>
      </c>
      <c r="DW160" s="10">
        <v>83.7</v>
      </c>
      <c r="DX160" s="10">
        <v>30.2</v>
      </c>
      <c r="DY160" s="10">
        <v>88.9</v>
      </c>
      <c r="DZ160" s="10">
        <v>26.7</v>
      </c>
      <c r="EA160" s="10">
        <v>18.100000000000001</v>
      </c>
      <c r="EB160" s="10">
        <v>5</v>
      </c>
      <c r="EC160" s="10">
        <v>69.3</v>
      </c>
      <c r="ED160" s="10">
        <v>21.3</v>
      </c>
      <c r="EE160" s="10">
        <v>16.7</v>
      </c>
      <c r="EF160" s="10">
        <v>52.5</v>
      </c>
      <c r="EG160" s="10">
        <v>16.7</v>
      </c>
      <c r="EH160" s="10">
        <v>29.8</v>
      </c>
      <c r="EI160" s="10">
        <v>1.3</v>
      </c>
      <c r="EJ160">
        <v>96.1</v>
      </c>
      <c r="EK160">
        <v>3.4</v>
      </c>
      <c r="EL160">
        <v>0.3</v>
      </c>
      <c r="EM160">
        <v>0.1</v>
      </c>
      <c r="EN160">
        <v>0.2</v>
      </c>
      <c r="EO160">
        <v>0.2</v>
      </c>
    </row>
    <row r="161" spans="1:145">
      <c r="A161" s="10">
        <v>29</v>
      </c>
      <c r="B161" s="10" t="s">
        <v>637</v>
      </c>
      <c r="C161" s="11" t="s">
        <v>87</v>
      </c>
      <c r="D161" s="10" t="s">
        <v>638</v>
      </c>
      <c r="E161" s="11" t="s">
        <v>88</v>
      </c>
      <c r="F161" s="12" t="s">
        <v>639</v>
      </c>
      <c r="G161" s="11" t="s">
        <v>89</v>
      </c>
      <c r="H161" s="11" t="s">
        <v>395</v>
      </c>
      <c r="I161" s="10" t="s">
        <v>792</v>
      </c>
      <c r="J161" s="10" t="s">
        <v>92</v>
      </c>
      <c r="K161" s="10">
        <v>100</v>
      </c>
      <c r="L161" s="10">
        <v>82.3</v>
      </c>
      <c r="M161" s="10">
        <v>16.2</v>
      </c>
      <c r="N161" s="10">
        <v>1.5</v>
      </c>
      <c r="O161" s="10">
        <v>98.7</v>
      </c>
      <c r="P161" s="10">
        <v>81.400000000000006</v>
      </c>
      <c r="Q161" s="10">
        <v>15.8</v>
      </c>
      <c r="R161" s="10">
        <v>1.5</v>
      </c>
      <c r="S161" s="10">
        <v>1.3</v>
      </c>
      <c r="T161" s="10">
        <v>0.9</v>
      </c>
      <c r="U161" s="10">
        <v>0.4</v>
      </c>
      <c r="V161" s="10">
        <v>0</v>
      </c>
      <c r="W161" s="10">
        <v>1.7</v>
      </c>
      <c r="X161" s="10">
        <v>0.9</v>
      </c>
      <c r="Y161" s="10">
        <v>1.2</v>
      </c>
      <c r="Z161" s="10">
        <v>0.8</v>
      </c>
      <c r="AA161" s="10">
        <v>0.8</v>
      </c>
      <c r="AB161" s="10">
        <v>5.2</v>
      </c>
      <c r="AC161" s="10">
        <v>15.7</v>
      </c>
      <c r="AD161" s="10">
        <v>73.5</v>
      </c>
      <c r="AE161" s="10">
        <v>0.2</v>
      </c>
      <c r="AF161" s="10">
        <v>0.4</v>
      </c>
      <c r="AG161" s="10">
        <v>0.3</v>
      </c>
      <c r="AH161" s="10">
        <v>6.8</v>
      </c>
      <c r="AI161" s="10">
        <v>0.2</v>
      </c>
      <c r="AJ161" s="10">
        <v>13.5</v>
      </c>
      <c r="AK161" s="10">
        <v>9.6</v>
      </c>
      <c r="AL161" s="10">
        <v>0.9</v>
      </c>
      <c r="AM161" s="10">
        <v>39</v>
      </c>
      <c r="AN161" s="10">
        <v>29.3</v>
      </c>
      <c r="AO161" s="10">
        <v>0.1</v>
      </c>
      <c r="AP161" s="10">
        <v>3.7</v>
      </c>
      <c r="AQ161" s="10">
        <v>0.2</v>
      </c>
      <c r="AR161" s="10">
        <v>2</v>
      </c>
      <c r="AS161" s="10">
        <v>3.4</v>
      </c>
      <c r="AT161" s="10">
        <v>34.9</v>
      </c>
      <c r="AU161" s="10">
        <v>54.2</v>
      </c>
      <c r="AV161" s="10">
        <v>1.7</v>
      </c>
      <c r="AW161" s="10">
        <v>6.7</v>
      </c>
      <c r="AX161" s="10">
        <v>22.4</v>
      </c>
      <c r="AY161" s="10">
        <v>21</v>
      </c>
      <c r="AZ161" s="10">
        <v>23.9</v>
      </c>
      <c r="BA161" s="10">
        <v>12.5</v>
      </c>
      <c r="BB161" s="10">
        <v>5.6</v>
      </c>
      <c r="BC161" s="10">
        <v>7.8</v>
      </c>
      <c r="BD161" s="10">
        <v>3.6</v>
      </c>
      <c r="BE161" s="10">
        <v>10.1</v>
      </c>
      <c r="BF161" s="10">
        <v>17.399999999999999</v>
      </c>
      <c r="BG161" s="10">
        <v>26</v>
      </c>
      <c r="BH161" s="10">
        <v>18.2</v>
      </c>
      <c r="BI161" s="10">
        <v>19</v>
      </c>
      <c r="BJ161" s="10">
        <v>5.6</v>
      </c>
      <c r="BK161" s="10">
        <v>49.1</v>
      </c>
      <c r="BL161" s="10">
        <v>43.7</v>
      </c>
      <c r="BM161" s="10">
        <v>7.2</v>
      </c>
      <c r="BN161" s="10">
        <v>13.3</v>
      </c>
      <c r="BO161" s="10">
        <v>71.2</v>
      </c>
      <c r="BP161" s="10">
        <v>12.1</v>
      </c>
      <c r="BQ161" s="10">
        <v>2.7</v>
      </c>
      <c r="BR161" s="10">
        <v>0.5</v>
      </c>
      <c r="BS161" s="10">
        <v>0.3</v>
      </c>
      <c r="BT161" s="10">
        <v>90.4</v>
      </c>
      <c r="BU161" s="10">
        <v>5.5</v>
      </c>
      <c r="BV161" s="10">
        <v>0.4</v>
      </c>
      <c r="BW161" s="10">
        <v>0.5</v>
      </c>
      <c r="BX161" s="10">
        <v>0.5</v>
      </c>
      <c r="BY161" s="10">
        <v>2.2000000000000002</v>
      </c>
      <c r="BZ161" s="10">
        <v>0.1</v>
      </c>
      <c r="CA161" s="10">
        <v>0</v>
      </c>
      <c r="CB161" s="10">
        <v>0.1</v>
      </c>
      <c r="CC161" s="10">
        <v>0.2</v>
      </c>
      <c r="CD161" s="10">
        <v>86</v>
      </c>
      <c r="CE161" s="10">
        <v>10.199999999999999</v>
      </c>
      <c r="CF161" s="10">
        <v>3.8</v>
      </c>
      <c r="CG161" s="10">
        <v>97.1</v>
      </c>
      <c r="CH161" s="10">
        <v>2.5</v>
      </c>
      <c r="CI161" s="10">
        <v>0.1</v>
      </c>
      <c r="CJ161" s="10">
        <v>0.1</v>
      </c>
      <c r="CK161" s="10">
        <v>0.1</v>
      </c>
      <c r="CL161" s="10">
        <v>0.1</v>
      </c>
      <c r="CM161" s="10">
        <v>95.7</v>
      </c>
      <c r="CN161" s="10">
        <v>91.4</v>
      </c>
      <c r="CO161" s="10">
        <v>1.7</v>
      </c>
      <c r="CP161" s="10">
        <v>0.4</v>
      </c>
      <c r="CQ161" s="10">
        <v>0.1</v>
      </c>
      <c r="CR161" s="10">
        <v>0</v>
      </c>
      <c r="CS161" s="10">
        <v>0.1</v>
      </c>
      <c r="CT161" s="10">
        <v>0</v>
      </c>
      <c r="CU161" s="10">
        <v>1.9</v>
      </c>
      <c r="CV161" s="10">
        <v>4.3</v>
      </c>
      <c r="CW161" s="10">
        <v>2.8</v>
      </c>
      <c r="CX161" s="10">
        <v>1.6</v>
      </c>
      <c r="CY161" s="10">
        <v>93.3</v>
      </c>
      <c r="CZ161" s="10">
        <v>3</v>
      </c>
      <c r="DA161" s="10">
        <v>3.7</v>
      </c>
      <c r="DB161" s="10">
        <v>90.3</v>
      </c>
      <c r="DC161" s="10">
        <v>3.4</v>
      </c>
      <c r="DD161" s="10">
        <v>6.3</v>
      </c>
      <c r="DE161" s="10">
        <v>4.3</v>
      </c>
      <c r="DF161" s="10">
        <v>0.2</v>
      </c>
      <c r="DG161" s="10">
        <v>0.1</v>
      </c>
      <c r="DH161" s="10">
        <v>0.1</v>
      </c>
      <c r="DI161" s="10">
        <v>13.5</v>
      </c>
      <c r="DJ161" s="10">
        <v>80.8</v>
      </c>
      <c r="DK161" s="10">
        <v>0.1</v>
      </c>
      <c r="DL161" s="10">
        <v>0.2</v>
      </c>
      <c r="DM161" s="10">
        <v>0</v>
      </c>
      <c r="DN161" s="10">
        <v>0.6</v>
      </c>
      <c r="DO161" s="10">
        <v>100</v>
      </c>
      <c r="DP161" s="10">
        <v>98.6</v>
      </c>
      <c r="DQ161" s="10">
        <v>93.2</v>
      </c>
      <c r="DR161" s="10">
        <v>5.4</v>
      </c>
      <c r="DS161" s="10">
        <v>0.8</v>
      </c>
      <c r="DT161" s="10">
        <v>0.3</v>
      </c>
      <c r="DU161" s="10">
        <v>0.5</v>
      </c>
      <c r="DV161" s="10">
        <v>0.6</v>
      </c>
      <c r="DW161" s="10">
        <v>71.8</v>
      </c>
      <c r="DX161" s="10">
        <v>50.7</v>
      </c>
      <c r="DY161" s="10">
        <v>89</v>
      </c>
      <c r="DZ161" s="10">
        <v>28.9</v>
      </c>
      <c r="EA161" s="10">
        <v>18.2</v>
      </c>
      <c r="EB161" s="10">
        <v>13.7</v>
      </c>
      <c r="EC161" s="10">
        <v>53.6</v>
      </c>
      <c r="ED161" s="10">
        <v>24.9</v>
      </c>
      <c r="EE161" s="10">
        <v>26.5</v>
      </c>
      <c r="EF161" s="10">
        <v>56.4</v>
      </c>
      <c r="EG161" s="10">
        <v>31.7</v>
      </c>
      <c r="EH161" s="10">
        <v>37.799999999999997</v>
      </c>
      <c r="EI161" s="10">
        <v>2.4</v>
      </c>
      <c r="EJ161">
        <v>90.5</v>
      </c>
      <c r="EK161">
        <v>8.3000000000000007</v>
      </c>
      <c r="EL161">
        <v>1</v>
      </c>
      <c r="EM161">
        <v>0.5</v>
      </c>
      <c r="EN161">
        <v>0.4</v>
      </c>
      <c r="EO161">
        <v>0.3</v>
      </c>
    </row>
    <row r="162" spans="1:145">
      <c r="A162" s="10">
        <v>29</v>
      </c>
      <c r="B162" s="10" t="s">
        <v>637</v>
      </c>
      <c r="C162" s="11" t="s">
        <v>87</v>
      </c>
      <c r="D162" s="10" t="s">
        <v>638</v>
      </c>
      <c r="E162" s="11" t="s">
        <v>88</v>
      </c>
      <c r="F162" s="12" t="s">
        <v>639</v>
      </c>
      <c r="G162" s="11" t="s">
        <v>89</v>
      </c>
      <c r="H162" s="11" t="s">
        <v>397</v>
      </c>
      <c r="I162" s="10" t="s">
        <v>793</v>
      </c>
      <c r="J162" s="10" t="s">
        <v>92</v>
      </c>
      <c r="K162" s="10">
        <v>100</v>
      </c>
      <c r="L162" s="10">
        <v>89</v>
      </c>
      <c r="M162" s="10">
        <v>10.1</v>
      </c>
      <c r="N162" s="10">
        <v>0.9</v>
      </c>
      <c r="O162" s="10">
        <v>99.3</v>
      </c>
      <c r="P162" s="10">
        <v>88.4</v>
      </c>
      <c r="Q162" s="10">
        <v>10</v>
      </c>
      <c r="R162" s="10">
        <v>0.9</v>
      </c>
      <c r="S162" s="10">
        <v>0.7</v>
      </c>
      <c r="T162" s="10">
        <v>0.5</v>
      </c>
      <c r="U162" s="10">
        <v>0.1</v>
      </c>
      <c r="V162" s="10">
        <v>0</v>
      </c>
      <c r="W162" s="10">
        <v>1.6</v>
      </c>
      <c r="X162" s="10">
        <v>0.7</v>
      </c>
      <c r="Y162" s="10">
        <v>1.3</v>
      </c>
      <c r="Z162" s="10">
        <v>0.7</v>
      </c>
      <c r="AA162" s="10">
        <v>1.7</v>
      </c>
      <c r="AB162" s="10">
        <v>3.7</v>
      </c>
      <c r="AC162" s="10">
        <v>8</v>
      </c>
      <c r="AD162" s="10">
        <v>82.5</v>
      </c>
      <c r="AE162" s="10">
        <v>0</v>
      </c>
      <c r="AF162" s="10">
        <v>0.2</v>
      </c>
      <c r="AG162" s="10">
        <v>0.1</v>
      </c>
      <c r="AH162" s="10">
        <v>1.9</v>
      </c>
      <c r="AI162" s="10">
        <v>0</v>
      </c>
      <c r="AJ162" s="10">
        <v>3</v>
      </c>
      <c r="AK162" s="10">
        <v>3.3</v>
      </c>
      <c r="AL162" s="10">
        <v>0.6</v>
      </c>
      <c r="AM162" s="10">
        <v>83.2</v>
      </c>
      <c r="AN162" s="10">
        <v>7.6</v>
      </c>
      <c r="AO162" s="10">
        <v>0.1</v>
      </c>
      <c r="AP162" s="10">
        <v>0.6</v>
      </c>
      <c r="AQ162" s="10">
        <v>0.1</v>
      </c>
      <c r="AR162" s="10">
        <v>0.1</v>
      </c>
      <c r="AS162" s="10">
        <v>0.2</v>
      </c>
      <c r="AT162" s="10">
        <v>28.7</v>
      </c>
      <c r="AU162" s="10">
        <v>68.3</v>
      </c>
      <c r="AV162" s="10">
        <v>2</v>
      </c>
      <c r="AW162" s="10">
        <v>4.9000000000000004</v>
      </c>
      <c r="AX162" s="10">
        <v>25.2</v>
      </c>
      <c r="AY162" s="10">
        <v>36</v>
      </c>
      <c r="AZ162" s="10">
        <v>22.6</v>
      </c>
      <c r="BA162" s="10">
        <v>7.5</v>
      </c>
      <c r="BB162" s="10">
        <v>1.9</v>
      </c>
      <c r="BC162" s="10">
        <v>2</v>
      </c>
      <c r="BD162" s="10">
        <v>6.3</v>
      </c>
      <c r="BE162" s="10">
        <v>15.7</v>
      </c>
      <c r="BF162" s="10">
        <v>25.3</v>
      </c>
      <c r="BG162" s="10">
        <v>27.9</v>
      </c>
      <c r="BH162" s="10">
        <v>13.1</v>
      </c>
      <c r="BI162" s="10">
        <v>9.5</v>
      </c>
      <c r="BJ162" s="10">
        <v>2.2999999999999998</v>
      </c>
      <c r="BK162" s="10">
        <v>44.6</v>
      </c>
      <c r="BL162" s="10">
        <v>51.9</v>
      </c>
      <c r="BM162" s="10">
        <v>3.5</v>
      </c>
      <c r="BN162" s="10">
        <v>16.8</v>
      </c>
      <c r="BO162" s="10">
        <v>72.8</v>
      </c>
      <c r="BP162" s="10">
        <v>8.9</v>
      </c>
      <c r="BQ162" s="10">
        <v>1.4</v>
      </c>
      <c r="BR162" s="10">
        <v>0.2</v>
      </c>
      <c r="BS162" s="10">
        <v>0</v>
      </c>
      <c r="BT162" s="10">
        <v>89.9</v>
      </c>
      <c r="BU162" s="10">
        <v>4.2</v>
      </c>
      <c r="BV162" s="10">
        <v>0.4</v>
      </c>
      <c r="BW162" s="10">
        <v>0.5</v>
      </c>
      <c r="BX162" s="10">
        <v>0.6</v>
      </c>
      <c r="BY162" s="10">
        <v>3.3</v>
      </c>
      <c r="BZ162" s="10">
        <v>0.1</v>
      </c>
      <c r="CA162" s="10">
        <v>0.1</v>
      </c>
      <c r="CB162" s="10">
        <v>0.5</v>
      </c>
      <c r="CC162" s="10">
        <v>0.3</v>
      </c>
      <c r="CD162" s="10">
        <v>96</v>
      </c>
      <c r="CE162" s="10">
        <v>3.4</v>
      </c>
      <c r="CF162" s="10">
        <v>0.6</v>
      </c>
      <c r="CG162" s="10">
        <v>98.4</v>
      </c>
      <c r="CH162" s="10">
        <v>1.3</v>
      </c>
      <c r="CI162" s="10">
        <v>0.2</v>
      </c>
      <c r="CJ162" s="10">
        <v>0.1</v>
      </c>
      <c r="CK162" s="10">
        <v>0</v>
      </c>
      <c r="CL162" s="10">
        <v>0</v>
      </c>
      <c r="CM162" s="10">
        <v>98.3</v>
      </c>
      <c r="CN162" s="10">
        <v>90.3</v>
      </c>
      <c r="CO162" s="10">
        <v>7.1</v>
      </c>
      <c r="CP162" s="10">
        <v>0.2</v>
      </c>
      <c r="CQ162" s="10">
        <v>0</v>
      </c>
      <c r="CR162" s="10">
        <v>0.1</v>
      </c>
      <c r="CS162" s="10">
        <v>0</v>
      </c>
      <c r="CT162" s="10">
        <v>0.2</v>
      </c>
      <c r="CU162" s="10">
        <v>0.3</v>
      </c>
      <c r="CV162" s="10">
        <v>1.7</v>
      </c>
      <c r="CW162" s="10">
        <v>0.8</v>
      </c>
      <c r="CX162" s="10">
        <v>0.9</v>
      </c>
      <c r="CY162" s="10">
        <v>97.9</v>
      </c>
      <c r="CZ162" s="10">
        <v>1.5</v>
      </c>
      <c r="DA162" s="10">
        <v>0.6</v>
      </c>
      <c r="DB162" s="10">
        <v>95.3</v>
      </c>
      <c r="DC162" s="10">
        <v>3.8</v>
      </c>
      <c r="DD162" s="10">
        <v>0.9</v>
      </c>
      <c r="DE162" s="10">
        <v>2.4</v>
      </c>
      <c r="DF162" s="10">
        <v>0.5</v>
      </c>
      <c r="DG162" s="10">
        <v>0.2</v>
      </c>
      <c r="DH162" s="10">
        <v>0.2</v>
      </c>
      <c r="DI162" s="10">
        <v>4.4000000000000004</v>
      </c>
      <c r="DJ162" s="10">
        <v>90.4</v>
      </c>
      <c r="DK162" s="10">
        <v>0.2</v>
      </c>
      <c r="DL162" s="10">
        <v>0.5</v>
      </c>
      <c r="DM162" s="10">
        <v>0</v>
      </c>
      <c r="DN162" s="10">
        <v>1.1000000000000001</v>
      </c>
      <c r="DO162" s="10">
        <v>100</v>
      </c>
      <c r="DP162" s="10">
        <v>98</v>
      </c>
      <c r="DQ162" s="10">
        <v>96.8</v>
      </c>
      <c r="DR162" s="10">
        <v>1.3</v>
      </c>
      <c r="DS162" s="10">
        <v>0.8</v>
      </c>
      <c r="DT162" s="10">
        <v>0.3</v>
      </c>
      <c r="DU162" s="10">
        <v>0.6</v>
      </c>
      <c r="DV162" s="10">
        <v>1.1000000000000001</v>
      </c>
      <c r="DW162" s="10">
        <v>87.7</v>
      </c>
      <c r="DX162" s="10">
        <v>55.3</v>
      </c>
      <c r="DY162" s="10">
        <v>91.8</v>
      </c>
      <c r="DZ162" s="10">
        <v>35.6</v>
      </c>
      <c r="EA162" s="10">
        <v>23.3</v>
      </c>
      <c r="EB162" s="10">
        <v>25.1</v>
      </c>
      <c r="EC162" s="10">
        <v>50.3</v>
      </c>
      <c r="ED162" s="10">
        <v>22</v>
      </c>
      <c r="EE162" s="10">
        <v>26.1</v>
      </c>
      <c r="EF162" s="10">
        <v>63.3</v>
      </c>
      <c r="EG162" s="10">
        <v>28.6</v>
      </c>
      <c r="EH162" s="10">
        <v>44.1</v>
      </c>
      <c r="EI162" s="10">
        <v>0.4</v>
      </c>
      <c r="EJ162">
        <v>95.6</v>
      </c>
      <c r="EK162">
        <v>4</v>
      </c>
      <c r="EL162">
        <v>0.2</v>
      </c>
      <c r="EM162">
        <v>0.1</v>
      </c>
      <c r="EN162">
        <v>0.1</v>
      </c>
      <c r="EO162">
        <v>0.2</v>
      </c>
    </row>
    <row r="163" spans="1:145">
      <c r="A163" s="10">
        <v>29</v>
      </c>
      <c r="B163" s="10" t="s">
        <v>637</v>
      </c>
      <c r="C163" s="11" t="s">
        <v>87</v>
      </c>
      <c r="D163" s="10" t="s">
        <v>638</v>
      </c>
      <c r="E163" s="11" t="s">
        <v>88</v>
      </c>
      <c r="F163" s="12" t="s">
        <v>639</v>
      </c>
      <c r="G163" s="11" t="s">
        <v>89</v>
      </c>
      <c r="H163" s="11" t="s">
        <v>399</v>
      </c>
      <c r="I163" s="10" t="s">
        <v>794</v>
      </c>
      <c r="J163" s="10" t="s">
        <v>92</v>
      </c>
      <c r="K163" s="10">
        <v>100</v>
      </c>
      <c r="L163" s="10">
        <v>88.8</v>
      </c>
      <c r="M163" s="10">
        <v>10.9</v>
      </c>
      <c r="N163" s="10">
        <v>0.3</v>
      </c>
      <c r="O163" s="10">
        <v>99.8</v>
      </c>
      <c r="P163" s="10">
        <v>88.7</v>
      </c>
      <c r="Q163" s="10">
        <v>10.8</v>
      </c>
      <c r="R163" s="10">
        <v>0.3</v>
      </c>
      <c r="S163" s="10">
        <v>0.2</v>
      </c>
      <c r="T163" s="10">
        <v>0.1</v>
      </c>
      <c r="U163" s="10">
        <v>0.1</v>
      </c>
      <c r="V163" s="10">
        <v>0</v>
      </c>
      <c r="W163" s="10">
        <v>1</v>
      </c>
      <c r="X163" s="10">
        <v>0.8</v>
      </c>
      <c r="Y163" s="10">
        <v>1.7</v>
      </c>
      <c r="Z163" s="10">
        <v>0.4</v>
      </c>
      <c r="AA163" s="10">
        <v>0.2</v>
      </c>
      <c r="AB163" s="10">
        <v>5.0999999999999996</v>
      </c>
      <c r="AC163" s="10">
        <v>12.1</v>
      </c>
      <c r="AD163" s="10">
        <v>78.7</v>
      </c>
      <c r="AE163" s="10">
        <v>0</v>
      </c>
      <c r="AF163" s="10">
        <v>0.2</v>
      </c>
      <c r="AG163" s="10">
        <v>0</v>
      </c>
      <c r="AH163" s="10">
        <v>1.4</v>
      </c>
      <c r="AI163" s="10">
        <v>0</v>
      </c>
      <c r="AJ163" s="10">
        <v>3.1</v>
      </c>
      <c r="AK163" s="10">
        <v>16.899999999999999</v>
      </c>
      <c r="AL163" s="10">
        <v>0.1</v>
      </c>
      <c r="AM163" s="10">
        <v>62.6</v>
      </c>
      <c r="AN163" s="10">
        <v>15.6</v>
      </c>
      <c r="AO163" s="10">
        <v>0.1</v>
      </c>
      <c r="AP163" s="10">
        <v>0.1</v>
      </c>
      <c r="AQ163" s="10">
        <v>0.1</v>
      </c>
      <c r="AR163" s="10">
        <v>0.1</v>
      </c>
      <c r="AS163" s="10">
        <v>3</v>
      </c>
      <c r="AT163" s="10">
        <v>37.9</v>
      </c>
      <c r="AU163" s="10">
        <v>58.4</v>
      </c>
      <c r="AV163" s="10">
        <v>0.4</v>
      </c>
      <c r="AW163" s="10">
        <v>13.1</v>
      </c>
      <c r="AX163" s="10">
        <v>38.1</v>
      </c>
      <c r="AY163" s="10">
        <v>28.4</v>
      </c>
      <c r="AZ163" s="10">
        <v>11.1</v>
      </c>
      <c r="BA163" s="10">
        <v>4.4000000000000004</v>
      </c>
      <c r="BB163" s="10">
        <v>2.5</v>
      </c>
      <c r="BC163" s="10">
        <v>2.5</v>
      </c>
      <c r="BD163" s="10">
        <v>4.0999999999999996</v>
      </c>
      <c r="BE163" s="10">
        <v>13.2</v>
      </c>
      <c r="BF163" s="10">
        <v>23.9</v>
      </c>
      <c r="BG163" s="10">
        <v>31.5</v>
      </c>
      <c r="BH163" s="10">
        <v>14.1</v>
      </c>
      <c r="BI163" s="10">
        <v>10.7</v>
      </c>
      <c r="BJ163" s="10">
        <v>2.4</v>
      </c>
      <c r="BK163" s="10">
        <v>36.799999999999997</v>
      </c>
      <c r="BL163" s="10">
        <v>58.3</v>
      </c>
      <c r="BM163" s="10">
        <v>4.9000000000000004</v>
      </c>
      <c r="BN163" s="10">
        <v>17.2</v>
      </c>
      <c r="BO163" s="10">
        <v>72.099999999999994</v>
      </c>
      <c r="BP163" s="10">
        <v>8.9</v>
      </c>
      <c r="BQ163" s="10">
        <v>1.5</v>
      </c>
      <c r="BR163" s="10">
        <v>0.2</v>
      </c>
      <c r="BS163" s="10">
        <v>0</v>
      </c>
      <c r="BT163" s="10">
        <v>94</v>
      </c>
      <c r="BU163" s="10">
        <v>1.3</v>
      </c>
      <c r="BV163" s="10">
        <v>0.1</v>
      </c>
      <c r="BW163" s="10">
        <v>0</v>
      </c>
      <c r="BX163" s="10">
        <v>0</v>
      </c>
      <c r="BY163" s="10">
        <v>4.2</v>
      </c>
      <c r="BZ163" s="10">
        <v>0</v>
      </c>
      <c r="CA163" s="10">
        <v>0</v>
      </c>
      <c r="CB163" s="10">
        <v>0</v>
      </c>
      <c r="CC163" s="10">
        <v>0.3</v>
      </c>
      <c r="CD163" s="10">
        <v>96.3</v>
      </c>
      <c r="CE163" s="10">
        <v>3.5</v>
      </c>
      <c r="CF163" s="10">
        <v>0.2</v>
      </c>
      <c r="CG163" s="10">
        <v>99.7</v>
      </c>
      <c r="CH163" s="10">
        <v>0.2</v>
      </c>
      <c r="CI163" s="10">
        <v>0</v>
      </c>
      <c r="CJ163" s="10">
        <v>0</v>
      </c>
      <c r="CK163" s="10">
        <v>0</v>
      </c>
      <c r="CL163" s="10">
        <v>0</v>
      </c>
      <c r="CM163" s="10">
        <v>98.8</v>
      </c>
      <c r="CN163" s="10">
        <v>98.3</v>
      </c>
      <c r="CO163" s="10">
        <v>0.2</v>
      </c>
      <c r="CP163" s="10">
        <v>0.1</v>
      </c>
      <c r="CQ163" s="10">
        <v>0.1</v>
      </c>
      <c r="CR163" s="10">
        <v>0</v>
      </c>
      <c r="CS163" s="10">
        <v>0</v>
      </c>
      <c r="CT163" s="10">
        <v>0</v>
      </c>
      <c r="CU163" s="10">
        <v>0</v>
      </c>
      <c r="CV163" s="10">
        <v>1.2</v>
      </c>
      <c r="CW163" s="10">
        <v>1.1000000000000001</v>
      </c>
      <c r="CX163" s="10">
        <v>0.2</v>
      </c>
      <c r="CY163" s="10">
        <v>99.8</v>
      </c>
      <c r="CZ163" s="10">
        <v>0.2</v>
      </c>
      <c r="DA163" s="10">
        <v>0</v>
      </c>
      <c r="DB163" s="10">
        <v>99.8</v>
      </c>
      <c r="DC163" s="10">
        <v>0.1</v>
      </c>
      <c r="DD163" s="10">
        <v>0.1</v>
      </c>
      <c r="DE163" s="10">
        <v>3.4</v>
      </c>
      <c r="DF163" s="10">
        <v>0.1</v>
      </c>
      <c r="DG163" s="10">
        <v>0</v>
      </c>
      <c r="DH163" s="10">
        <v>0.1</v>
      </c>
      <c r="DI163" s="10">
        <v>9.1999999999999993</v>
      </c>
      <c r="DJ163" s="10">
        <v>86.3</v>
      </c>
      <c r="DK163" s="10">
        <v>0.3</v>
      </c>
      <c r="DL163" s="10">
        <v>0.1</v>
      </c>
      <c r="DM163" s="10">
        <v>0</v>
      </c>
      <c r="DN163" s="10">
        <v>0.4</v>
      </c>
      <c r="DO163" s="10">
        <v>100</v>
      </c>
      <c r="DP163" s="10">
        <v>99.5</v>
      </c>
      <c r="DQ163" s="10">
        <v>98.8</v>
      </c>
      <c r="DR163" s="10">
        <v>0.7</v>
      </c>
      <c r="DS163" s="10">
        <v>0.1</v>
      </c>
      <c r="DT163" s="10">
        <v>0</v>
      </c>
      <c r="DU163" s="10">
        <v>0</v>
      </c>
      <c r="DV163" s="10">
        <v>0.4</v>
      </c>
      <c r="DW163" s="10">
        <v>81.8</v>
      </c>
      <c r="DX163" s="10">
        <v>48.1</v>
      </c>
      <c r="DY163" s="10">
        <v>92.3</v>
      </c>
      <c r="DZ163" s="10">
        <v>16.8</v>
      </c>
      <c r="EA163" s="10">
        <v>17.399999999999999</v>
      </c>
      <c r="EB163" s="10">
        <v>9.8000000000000007</v>
      </c>
      <c r="EC163" s="10">
        <v>65.2</v>
      </c>
      <c r="ED163" s="10">
        <v>18.2</v>
      </c>
      <c r="EE163" s="10">
        <v>20.100000000000001</v>
      </c>
      <c r="EF163" s="10">
        <v>56.4</v>
      </c>
      <c r="EG163" s="10">
        <v>16.899999999999999</v>
      </c>
      <c r="EH163" s="10">
        <v>25.8</v>
      </c>
      <c r="EI163" s="10">
        <v>1.2</v>
      </c>
      <c r="EJ163">
        <v>96.6</v>
      </c>
      <c r="EK163">
        <v>3.2</v>
      </c>
      <c r="EL163">
        <v>0.1</v>
      </c>
      <c r="EM163">
        <v>0.1</v>
      </c>
      <c r="EN163">
        <v>0.1</v>
      </c>
      <c r="EO163">
        <v>0.1</v>
      </c>
    </row>
    <row r="164" spans="1:145">
      <c r="A164" s="10">
        <v>29</v>
      </c>
      <c r="B164" s="10" t="s">
        <v>637</v>
      </c>
      <c r="C164" s="11" t="s">
        <v>87</v>
      </c>
      <c r="D164" s="10" t="s">
        <v>638</v>
      </c>
      <c r="E164" s="11" t="s">
        <v>88</v>
      </c>
      <c r="F164" s="12" t="s">
        <v>639</v>
      </c>
      <c r="G164" s="11" t="s">
        <v>89</v>
      </c>
      <c r="H164" s="11" t="s">
        <v>401</v>
      </c>
      <c r="I164" s="10" t="s">
        <v>795</v>
      </c>
      <c r="J164" s="10" t="s">
        <v>92</v>
      </c>
      <c r="K164" s="10">
        <v>100</v>
      </c>
      <c r="L164" s="10">
        <v>87.7</v>
      </c>
      <c r="M164" s="10">
        <v>11.9</v>
      </c>
      <c r="N164" s="10">
        <v>0.4</v>
      </c>
      <c r="O164" s="10">
        <v>99.6</v>
      </c>
      <c r="P164" s="10">
        <v>87.5</v>
      </c>
      <c r="Q164" s="10">
        <v>11.7</v>
      </c>
      <c r="R164" s="10">
        <v>0.4</v>
      </c>
      <c r="S164" s="10">
        <v>0.4</v>
      </c>
      <c r="T164" s="10">
        <v>0.2</v>
      </c>
      <c r="U164" s="10">
        <v>0.2</v>
      </c>
      <c r="V164" s="10">
        <v>0</v>
      </c>
      <c r="W164" s="10">
        <v>0.9</v>
      </c>
      <c r="X164" s="10">
        <v>0.6</v>
      </c>
      <c r="Y164" s="10">
        <v>0.6</v>
      </c>
      <c r="Z164" s="10">
        <v>0.7</v>
      </c>
      <c r="AA164" s="10">
        <v>0.2</v>
      </c>
      <c r="AB164" s="10">
        <v>2.7</v>
      </c>
      <c r="AC164" s="10">
        <v>12.6</v>
      </c>
      <c r="AD164" s="10">
        <v>81.8</v>
      </c>
      <c r="AE164" s="10">
        <v>0</v>
      </c>
      <c r="AF164" s="10">
        <v>0.1</v>
      </c>
      <c r="AG164" s="10">
        <v>0</v>
      </c>
      <c r="AH164" s="10">
        <v>0.9</v>
      </c>
      <c r="AI164" s="10">
        <v>0</v>
      </c>
      <c r="AJ164" s="10">
        <v>4.2</v>
      </c>
      <c r="AK164" s="10">
        <v>11.9</v>
      </c>
      <c r="AL164" s="10">
        <v>0.1</v>
      </c>
      <c r="AM164" s="10">
        <v>69</v>
      </c>
      <c r="AN164" s="10">
        <v>13.5</v>
      </c>
      <c r="AO164" s="10">
        <v>0.1</v>
      </c>
      <c r="AP164" s="10">
        <v>0.4</v>
      </c>
      <c r="AQ164" s="10">
        <v>0.1</v>
      </c>
      <c r="AR164" s="10">
        <v>0.1</v>
      </c>
      <c r="AS164" s="10">
        <v>4.7</v>
      </c>
      <c r="AT164" s="10">
        <v>31.9</v>
      </c>
      <c r="AU164" s="10">
        <v>62.3</v>
      </c>
      <c r="AV164" s="10">
        <v>0.5</v>
      </c>
      <c r="AW164" s="10">
        <v>6.8</v>
      </c>
      <c r="AX164" s="10">
        <v>30.3</v>
      </c>
      <c r="AY164" s="10">
        <v>33</v>
      </c>
      <c r="AZ164" s="10">
        <v>20.9</v>
      </c>
      <c r="BA164" s="10">
        <v>6.2</v>
      </c>
      <c r="BB164" s="10">
        <v>1.8</v>
      </c>
      <c r="BC164" s="10">
        <v>1</v>
      </c>
      <c r="BD164" s="10">
        <v>3.8</v>
      </c>
      <c r="BE164" s="10">
        <v>12.6</v>
      </c>
      <c r="BF164" s="10">
        <v>24.8</v>
      </c>
      <c r="BG164" s="10">
        <v>32.5</v>
      </c>
      <c r="BH164" s="10">
        <v>13.9</v>
      </c>
      <c r="BI164" s="10">
        <v>10.6</v>
      </c>
      <c r="BJ164" s="10">
        <v>1.8</v>
      </c>
      <c r="BK164" s="10">
        <v>33.700000000000003</v>
      </c>
      <c r="BL164" s="10">
        <v>64.099999999999994</v>
      </c>
      <c r="BM164" s="10">
        <v>2.1</v>
      </c>
      <c r="BN164" s="10">
        <v>14.3</v>
      </c>
      <c r="BO164" s="10">
        <v>74.2</v>
      </c>
      <c r="BP164" s="10">
        <v>9.6999999999999993</v>
      </c>
      <c r="BQ164" s="10">
        <v>1.5</v>
      </c>
      <c r="BR164" s="10">
        <v>0.3</v>
      </c>
      <c r="BS164" s="10">
        <v>0</v>
      </c>
      <c r="BT164" s="10">
        <v>96.7</v>
      </c>
      <c r="BU164" s="10">
        <v>0.4</v>
      </c>
      <c r="BV164" s="10">
        <v>0.1</v>
      </c>
      <c r="BW164" s="10">
        <v>0.2</v>
      </c>
      <c r="BX164" s="10">
        <v>0.1</v>
      </c>
      <c r="BY164" s="10">
        <v>2.4</v>
      </c>
      <c r="BZ164" s="10">
        <v>0</v>
      </c>
      <c r="CA164" s="10">
        <v>0</v>
      </c>
      <c r="CB164" s="10">
        <v>0</v>
      </c>
      <c r="CC164" s="10">
        <v>0.1</v>
      </c>
      <c r="CD164" s="10">
        <v>98.6</v>
      </c>
      <c r="CE164" s="10">
        <v>0.9</v>
      </c>
      <c r="CF164" s="10">
        <v>0.5</v>
      </c>
      <c r="CG164" s="10">
        <v>99.4</v>
      </c>
      <c r="CH164" s="10">
        <v>0.5</v>
      </c>
      <c r="CI164" s="10">
        <v>0</v>
      </c>
      <c r="CJ164" s="10">
        <v>0</v>
      </c>
      <c r="CK164" s="10">
        <v>0</v>
      </c>
      <c r="CL164" s="10">
        <v>0</v>
      </c>
      <c r="CM164" s="10">
        <v>98.9</v>
      </c>
      <c r="CN164" s="10">
        <v>95.9</v>
      </c>
      <c r="CO164" s="10">
        <v>2.2999999999999998</v>
      </c>
      <c r="CP164" s="10">
        <v>0.7</v>
      </c>
      <c r="CQ164" s="10">
        <v>0</v>
      </c>
      <c r="CR164" s="10">
        <v>0</v>
      </c>
      <c r="CS164" s="10">
        <v>0</v>
      </c>
      <c r="CT164" s="10">
        <v>0</v>
      </c>
      <c r="CU164" s="10">
        <v>0</v>
      </c>
      <c r="CV164" s="10">
        <v>1.1000000000000001</v>
      </c>
      <c r="CW164" s="10">
        <v>0.3</v>
      </c>
      <c r="CX164" s="10">
        <v>0.8</v>
      </c>
      <c r="CY164" s="10">
        <v>99.4</v>
      </c>
      <c r="CZ164" s="10">
        <v>0.1</v>
      </c>
      <c r="DA164" s="10">
        <v>0.4</v>
      </c>
      <c r="DB164" s="10">
        <v>99.5</v>
      </c>
      <c r="DC164" s="10">
        <v>0.2</v>
      </c>
      <c r="DD164" s="10">
        <v>0.3</v>
      </c>
      <c r="DE164" s="10">
        <v>1.4</v>
      </c>
      <c r="DF164" s="10">
        <v>0</v>
      </c>
      <c r="DG164" s="10">
        <v>0</v>
      </c>
      <c r="DH164" s="10">
        <v>0.2</v>
      </c>
      <c r="DI164" s="10">
        <v>8</v>
      </c>
      <c r="DJ164" s="10">
        <v>89.6</v>
      </c>
      <c r="DK164" s="10">
        <v>0.1</v>
      </c>
      <c r="DL164" s="10">
        <v>0.1</v>
      </c>
      <c r="DM164" s="10">
        <v>0.1</v>
      </c>
      <c r="DN164" s="10">
        <v>0.5</v>
      </c>
      <c r="DO164" s="10">
        <v>100</v>
      </c>
      <c r="DP164" s="10">
        <v>99.4</v>
      </c>
      <c r="DQ164" s="10">
        <v>98.6</v>
      </c>
      <c r="DR164" s="10">
        <v>0.8</v>
      </c>
      <c r="DS164" s="10">
        <v>0.1</v>
      </c>
      <c r="DT164" s="10">
        <v>0</v>
      </c>
      <c r="DU164" s="10">
        <v>0</v>
      </c>
      <c r="DV164" s="10">
        <v>0.5</v>
      </c>
      <c r="DW164" s="10">
        <v>82.1</v>
      </c>
      <c r="DX164" s="10">
        <v>65.400000000000006</v>
      </c>
      <c r="DY164" s="10">
        <v>92.4</v>
      </c>
      <c r="DZ164" s="10">
        <v>18</v>
      </c>
      <c r="EA164" s="10">
        <v>18.600000000000001</v>
      </c>
      <c r="EB164" s="10">
        <v>13.6</v>
      </c>
      <c r="EC164" s="10">
        <v>63.1</v>
      </c>
      <c r="ED164" s="10">
        <v>17.600000000000001</v>
      </c>
      <c r="EE164" s="10">
        <v>20.7</v>
      </c>
      <c r="EF164" s="10">
        <v>56.5</v>
      </c>
      <c r="EG164" s="10">
        <v>14.7</v>
      </c>
      <c r="EH164" s="10">
        <v>26.6</v>
      </c>
      <c r="EI164" s="10">
        <v>1.1000000000000001</v>
      </c>
      <c r="EJ164">
        <v>97.5</v>
      </c>
      <c r="EK164">
        <v>2.2999999999999998</v>
      </c>
      <c r="EL164">
        <v>0.1</v>
      </c>
      <c r="EM164">
        <v>0</v>
      </c>
      <c r="EN164">
        <v>0.1</v>
      </c>
      <c r="EO164">
        <v>0.2</v>
      </c>
    </row>
    <row r="165" spans="1:145">
      <c r="A165" s="10">
        <v>29</v>
      </c>
      <c r="B165" s="10" t="s">
        <v>637</v>
      </c>
      <c r="C165" s="11" t="s">
        <v>87</v>
      </c>
      <c r="D165" s="10" t="s">
        <v>638</v>
      </c>
      <c r="E165" s="11" t="s">
        <v>88</v>
      </c>
      <c r="F165" s="12" t="s">
        <v>639</v>
      </c>
      <c r="G165" s="11" t="s">
        <v>89</v>
      </c>
      <c r="H165" s="11" t="s">
        <v>403</v>
      </c>
      <c r="I165" s="10" t="s">
        <v>796</v>
      </c>
      <c r="J165" s="10" t="s">
        <v>92</v>
      </c>
      <c r="K165" s="10">
        <v>100</v>
      </c>
      <c r="L165" s="10">
        <v>79.2</v>
      </c>
      <c r="M165" s="10">
        <v>20.7</v>
      </c>
      <c r="N165" s="10">
        <v>0.1</v>
      </c>
      <c r="O165" s="10">
        <v>99.3</v>
      </c>
      <c r="P165" s="10">
        <v>78.8</v>
      </c>
      <c r="Q165" s="10">
        <v>20.399999999999999</v>
      </c>
      <c r="R165" s="10">
        <v>0.1</v>
      </c>
      <c r="S165" s="10">
        <v>0.7</v>
      </c>
      <c r="T165" s="10">
        <v>0.3</v>
      </c>
      <c r="U165" s="10">
        <v>0.3</v>
      </c>
      <c r="V165" s="10">
        <v>0</v>
      </c>
      <c r="W165" s="10">
        <v>3.7</v>
      </c>
      <c r="X165" s="10">
        <v>0.6</v>
      </c>
      <c r="Y165" s="10">
        <v>1.4</v>
      </c>
      <c r="Z165" s="10">
        <v>0.1</v>
      </c>
      <c r="AA165" s="10">
        <v>0</v>
      </c>
      <c r="AB165" s="10">
        <v>4.4000000000000004</v>
      </c>
      <c r="AC165" s="10">
        <v>13.8</v>
      </c>
      <c r="AD165" s="10">
        <v>76</v>
      </c>
      <c r="AE165" s="10">
        <v>0</v>
      </c>
      <c r="AF165" s="10">
        <v>3.4</v>
      </c>
      <c r="AG165" s="10">
        <v>0.2</v>
      </c>
      <c r="AH165" s="10">
        <v>4.0999999999999996</v>
      </c>
      <c r="AI165" s="10">
        <v>0</v>
      </c>
      <c r="AJ165" s="10">
        <v>9.4</v>
      </c>
      <c r="AK165" s="10">
        <v>26.9</v>
      </c>
      <c r="AL165" s="10">
        <v>0.6</v>
      </c>
      <c r="AM165" s="10">
        <v>37</v>
      </c>
      <c r="AN165" s="10">
        <v>18.399999999999999</v>
      </c>
      <c r="AO165" s="10">
        <v>0.2</v>
      </c>
      <c r="AP165" s="10">
        <v>4.3</v>
      </c>
      <c r="AQ165" s="10">
        <v>0</v>
      </c>
      <c r="AR165" s="10">
        <v>0.3</v>
      </c>
      <c r="AS165" s="10">
        <v>0.2</v>
      </c>
      <c r="AT165" s="10">
        <v>43</v>
      </c>
      <c r="AU165" s="10">
        <v>51.9</v>
      </c>
      <c r="AV165" s="10">
        <v>0.3</v>
      </c>
      <c r="AW165" s="10">
        <v>9.3000000000000007</v>
      </c>
      <c r="AX165" s="10">
        <v>51.6</v>
      </c>
      <c r="AY165" s="10">
        <v>28.2</v>
      </c>
      <c r="AZ165" s="10">
        <v>8.5</v>
      </c>
      <c r="BA165" s="10">
        <v>1.6</v>
      </c>
      <c r="BB165" s="10">
        <v>0.5</v>
      </c>
      <c r="BC165" s="10">
        <v>0.3</v>
      </c>
      <c r="BD165" s="10">
        <v>3.3</v>
      </c>
      <c r="BE165" s="10">
        <v>11.2</v>
      </c>
      <c r="BF165" s="10">
        <v>21.1</v>
      </c>
      <c r="BG165" s="10">
        <v>33.799999999999997</v>
      </c>
      <c r="BH165" s="10">
        <v>16.399999999999999</v>
      </c>
      <c r="BI165" s="10">
        <v>12.3</v>
      </c>
      <c r="BJ165" s="10">
        <v>1.9</v>
      </c>
      <c r="BK165" s="10">
        <v>30.3</v>
      </c>
      <c r="BL165" s="10">
        <v>67.900000000000006</v>
      </c>
      <c r="BM165" s="10">
        <v>1.7</v>
      </c>
      <c r="BN165" s="10">
        <v>12.1</v>
      </c>
      <c r="BO165" s="10">
        <v>78.5</v>
      </c>
      <c r="BP165" s="10">
        <v>7.9</v>
      </c>
      <c r="BQ165" s="10">
        <v>1.4</v>
      </c>
      <c r="BR165" s="10">
        <v>0.1</v>
      </c>
      <c r="BS165" s="10">
        <v>0.1</v>
      </c>
      <c r="BT165" s="10">
        <v>84.1</v>
      </c>
      <c r="BU165" s="10">
        <v>3.4</v>
      </c>
      <c r="BV165" s="10">
        <v>0.1</v>
      </c>
      <c r="BW165" s="10">
        <v>0.1</v>
      </c>
      <c r="BX165" s="10">
        <v>1.4</v>
      </c>
      <c r="BY165" s="10">
        <v>10.9</v>
      </c>
      <c r="BZ165" s="10">
        <v>0.1</v>
      </c>
      <c r="CA165" s="10">
        <v>0</v>
      </c>
      <c r="CB165" s="10">
        <v>0</v>
      </c>
      <c r="CC165" s="10">
        <v>0.1</v>
      </c>
      <c r="CD165" s="10">
        <v>90</v>
      </c>
      <c r="CE165" s="10">
        <v>9.4</v>
      </c>
      <c r="CF165" s="10">
        <v>0.6</v>
      </c>
      <c r="CG165" s="10">
        <v>97.5</v>
      </c>
      <c r="CH165" s="10">
        <v>2.4</v>
      </c>
      <c r="CI165" s="10">
        <v>0.1</v>
      </c>
      <c r="CJ165" s="10">
        <v>0</v>
      </c>
      <c r="CK165" s="10">
        <v>0</v>
      </c>
      <c r="CL165" s="10">
        <v>0</v>
      </c>
      <c r="CM165" s="10">
        <v>95.5</v>
      </c>
      <c r="CN165" s="10">
        <v>93.6</v>
      </c>
      <c r="CO165" s="10">
        <v>0.3</v>
      </c>
      <c r="CP165" s="10">
        <v>0.1</v>
      </c>
      <c r="CQ165" s="10">
        <v>1.5</v>
      </c>
      <c r="CR165" s="10">
        <v>0</v>
      </c>
      <c r="CS165" s="10">
        <v>0</v>
      </c>
      <c r="CT165" s="10">
        <v>0</v>
      </c>
      <c r="CU165" s="10">
        <v>0</v>
      </c>
      <c r="CV165" s="10">
        <v>4.5</v>
      </c>
      <c r="CW165" s="10">
        <v>3.9</v>
      </c>
      <c r="CX165" s="10">
        <v>0.6</v>
      </c>
      <c r="CY165" s="10">
        <v>98.7</v>
      </c>
      <c r="CZ165" s="10">
        <v>0.7</v>
      </c>
      <c r="DA165" s="10">
        <v>0.6</v>
      </c>
      <c r="DB165" s="10">
        <v>95.4</v>
      </c>
      <c r="DC165" s="10">
        <v>1.5</v>
      </c>
      <c r="DD165" s="10">
        <v>3.1</v>
      </c>
      <c r="DE165" s="10">
        <v>6.4</v>
      </c>
      <c r="DF165" s="10">
        <v>0.2</v>
      </c>
      <c r="DG165" s="10">
        <v>0</v>
      </c>
      <c r="DH165" s="10">
        <v>0</v>
      </c>
      <c r="DI165" s="10">
        <v>15.5</v>
      </c>
      <c r="DJ165" s="10">
        <v>76.099999999999994</v>
      </c>
      <c r="DK165" s="10">
        <v>0.3</v>
      </c>
      <c r="DL165" s="10">
        <v>0.8</v>
      </c>
      <c r="DM165" s="10">
        <v>0</v>
      </c>
      <c r="DN165" s="10">
        <v>0.7</v>
      </c>
      <c r="DO165" s="10">
        <v>100</v>
      </c>
      <c r="DP165" s="10">
        <v>99</v>
      </c>
      <c r="DQ165" s="10">
        <v>96.8</v>
      </c>
      <c r="DR165" s="10">
        <v>2.2000000000000002</v>
      </c>
      <c r="DS165" s="10">
        <v>0.3</v>
      </c>
      <c r="DT165" s="10">
        <v>0.1</v>
      </c>
      <c r="DU165" s="10">
        <v>0.2</v>
      </c>
      <c r="DV165" s="10">
        <v>0.7</v>
      </c>
      <c r="DW165" s="10">
        <v>65.5</v>
      </c>
      <c r="DX165" s="10">
        <v>38.799999999999997</v>
      </c>
      <c r="DY165" s="10">
        <v>84.4</v>
      </c>
      <c r="DZ165" s="10">
        <v>6.1</v>
      </c>
      <c r="EA165" s="10">
        <v>15.4</v>
      </c>
      <c r="EB165" s="10">
        <v>5.0999999999999996</v>
      </c>
      <c r="EC165" s="10">
        <v>75.599999999999994</v>
      </c>
      <c r="ED165" s="10">
        <v>7.1</v>
      </c>
      <c r="EE165" s="10">
        <v>13.9</v>
      </c>
      <c r="EF165" s="10">
        <v>38.4</v>
      </c>
      <c r="EG165" s="10">
        <v>7.7</v>
      </c>
      <c r="EH165" s="10">
        <v>12.2</v>
      </c>
      <c r="EI165" s="10">
        <v>3.1</v>
      </c>
      <c r="EJ165">
        <v>91</v>
      </c>
      <c r="EK165">
        <v>5.7</v>
      </c>
      <c r="EL165">
        <v>3.1</v>
      </c>
      <c r="EM165">
        <v>0.2</v>
      </c>
      <c r="EN165">
        <v>2.9</v>
      </c>
      <c r="EO165">
        <v>0.2</v>
      </c>
    </row>
    <row r="166" spans="1:145">
      <c r="A166" s="10">
        <v>29</v>
      </c>
      <c r="B166" s="10" t="s">
        <v>637</v>
      </c>
      <c r="C166" s="11" t="s">
        <v>87</v>
      </c>
      <c r="D166" s="10" t="s">
        <v>638</v>
      </c>
      <c r="E166" s="11" t="s">
        <v>88</v>
      </c>
      <c r="F166" s="12" t="s">
        <v>639</v>
      </c>
      <c r="G166" s="11" t="s">
        <v>89</v>
      </c>
      <c r="H166" s="11" t="s">
        <v>405</v>
      </c>
      <c r="I166" s="10" t="s">
        <v>797</v>
      </c>
      <c r="J166" s="10" t="s">
        <v>92</v>
      </c>
      <c r="K166" s="10">
        <v>100</v>
      </c>
      <c r="L166" s="10">
        <v>73.3</v>
      </c>
      <c r="M166" s="10">
        <v>24.1</v>
      </c>
      <c r="N166" s="10">
        <v>2.6</v>
      </c>
      <c r="O166" s="10">
        <v>99.2</v>
      </c>
      <c r="P166" s="10">
        <v>72.900000000000006</v>
      </c>
      <c r="Q166" s="10">
        <v>23.7</v>
      </c>
      <c r="R166" s="10">
        <v>2.6</v>
      </c>
      <c r="S166" s="10">
        <v>0.8</v>
      </c>
      <c r="T166" s="10">
        <v>0.4</v>
      </c>
      <c r="U166" s="10">
        <v>0.4</v>
      </c>
      <c r="V166" s="10">
        <v>0</v>
      </c>
      <c r="W166" s="10">
        <v>2.7</v>
      </c>
      <c r="X166" s="10">
        <v>2.7</v>
      </c>
      <c r="Y166" s="10">
        <v>1.9</v>
      </c>
      <c r="Z166" s="10">
        <v>0.7</v>
      </c>
      <c r="AA166" s="10">
        <v>1.1000000000000001</v>
      </c>
      <c r="AB166" s="10">
        <v>5.6</v>
      </c>
      <c r="AC166" s="10">
        <v>22.5</v>
      </c>
      <c r="AD166" s="10">
        <v>62.8</v>
      </c>
      <c r="AE166" s="10">
        <v>0.1</v>
      </c>
      <c r="AF166" s="10">
        <v>0.4</v>
      </c>
      <c r="AG166" s="10">
        <v>1.7</v>
      </c>
      <c r="AH166" s="10">
        <v>6.8</v>
      </c>
      <c r="AI166" s="10">
        <v>0.1</v>
      </c>
      <c r="AJ166" s="10">
        <v>12.3</v>
      </c>
      <c r="AK166" s="10">
        <v>23.6</v>
      </c>
      <c r="AL166" s="10">
        <v>0.3</v>
      </c>
      <c r="AM166" s="10">
        <v>32.6</v>
      </c>
      <c r="AN166" s="10">
        <v>22.2</v>
      </c>
      <c r="AO166" s="10">
        <v>0.1</v>
      </c>
      <c r="AP166" s="10">
        <v>4.2</v>
      </c>
      <c r="AQ166" s="10">
        <v>0</v>
      </c>
      <c r="AR166" s="10">
        <v>0.3</v>
      </c>
      <c r="AS166" s="10">
        <v>0.8</v>
      </c>
      <c r="AT166" s="10">
        <v>44.3</v>
      </c>
      <c r="AU166" s="10">
        <v>50.2</v>
      </c>
      <c r="AV166" s="10">
        <v>0.2</v>
      </c>
      <c r="AW166" s="10">
        <v>17.899999999999999</v>
      </c>
      <c r="AX166" s="10">
        <v>38.6</v>
      </c>
      <c r="AY166" s="10">
        <v>28</v>
      </c>
      <c r="AZ166" s="10">
        <v>11.2</v>
      </c>
      <c r="BA166" s="10">
        <v>2.8</v>
      </c>
      <c r="BB166" s="10">
        <v>0.8</v>
      </c>
      <c r="BC166" s="10">
        <v>0.6</v>
      </c>
      <c r="BD166" s="10">
        <v>3.4</v>
      </c>
      <c r="BE166" s="10">
        <v>12.7</v>
      </c>
      <c r="BF166" s="10">
        <v>22.7</v>
      </c>
      <c r="BG166" s="10">
        <v>31.9</v>
      </c>
      <c r="BH166" s="10">
        <v>15.6</v>
      </c>
      <c r="BI166" s="10">
        <v>12</v>
      </c>
      <c r="BJ166" s="10">
        <v>1.6</v>
      </c>
      <c r="BK166" s="10">
        <v>32.700000000000003</v>
      </c>
      <c r="BL166" s="10">
        <v>59.1</v>
      </c>
      <c r="BM166" s="10">
        <v>8.1999999999999993</v>
      </c>
      <c r="BN166" s="10">
        <v>14.1</v>
      </c>
      <c r="BO166" s="10">
        <v>76.099999999999994</v>
      </c>
      <c r="BP166" s="10">
        <v>8.3000000000000007</v>
      </c>
      <c r="BQ166" s="10">
        <v>1.3</v>
      </c>
      <c r="BR166" s="10">
        <v>0.2</v>
      </c>
      <c r="BS166" s="10">
        <v>0</v>
      </c>
      <c r="BT166" s="10">
        <v>84.3</v>
      </c>
      <c r="BU166" s="10">
        <v>4</v>
      </c>
      <c r="BV166" s="10">
        <v>0.1</v>
      </c>
      <c r="BW166" s="10">
        <v>0.1</v>
      </c>
      <c r="BX166" s="10">
        <v>0.6</v>
      </c>
      <c r="BY166" s="10">
        <v>7.8</v>
      </c>
      <c r="BZ166" s="10">
        <v>0</v>
      </c>
      <c r="CA166" s="10">
        <v>1.5</v>
      </c>
      <c r="CB166" s="10">
        <v>0</v>
      </c>
      <c r="CC166" s="10">
        <v>1.5</v>
      </c>
      <c r="CD166" s="10">
        <v>87.9</v>
      </c>
      <c r="CE166" s="10">
        <v>6.9</v>
      </c>
      <c r="CF166" s="10">
        <v>5.3</v>
      </c>
      <c r="CG166" s="10">
        <v>94.6</v>
      </c>
      <c r="CH166" s="10">
        <v>3.7</v>
      </c>
      <c r="CI166" s="10">
        <v>0.2</v>
      </c>
      <c r="CJ166" s="10">
        <v>0</v>
      </c>
      <c r="CK166" s="10">
        <v>0</v>
      </c>
      <c r="CL166" s="10">
        <v>1.5</v>
      </c>
      <c r="CM166" s="10">
        <v>93.5</v>
      </c>
      <c r="CN166" s="10">
        <v>91</v>
      </c>
      <c r="CO166" s="10">
        <v>0.7</v>
      </c>
      <c r="CP166" s="10">
        <v>0.1</v>
      </c>
      <c r="CQ166" s="10">
        <v>1.8</v>
      </c>
      <c r="CR166" s="10">
        <v>0</v>
      </c>
      <c r="CS166" s="10">
        <v>0</v>
      </c>
      <c r="CT166" s="10">
        <v>0</v>
      </c>
      <c r="CU166" s="10">
        <v>0</v>
      </c>
      <c r="CV166" s="10">
        <v>6.5</v>
      </c>
      <c r="CW166" s="10">
        <v>1.3</v>
      </c>
      <c r="CX166" s="10">
        <v>5.2</v>
      </c>
      <c r="CY166" s="10">
        <v>92.9</v>
      </c>
      <c r="CZ166" s="10">
        <v>3.4</v>
      </c>
      <c r="DA166" s="10">
        <v>3.7</v>
      </c>
      <c r="DB166" s="10">
        <v>94.3</v>
      </c>
      <c r="DC166" s="10">
        <v>0.9</v>
      </c>
      <c r="DD166" s="10">
        <v>4.7</v>
      </c>
      <c r="DE166" s="10">
        <v>6.4</v>
      </c>
      <c r="DF166" s="10">
        <v>0.4</v>
      </c>
      <c r="DG166" s="10">
        <v>0.2</v>
      </c>
      <c r="DH166" s="10">
        <v>0</v>
      </c>
      <c r="DI166" s="10">
        <v>19.100000000000001</v>
      </c>
      <c r="DJ166" s="10">
        <v>71.3</v>
      </c>
      <c r="DK166" s="10">
        <v>0.2</v>
      </c>
      <c r="DL166" s="10">
        <v>1.6</v>
      </c>
      <c r="DM166" s="10">
        <v>0</v>
      </c>
      <c r="DN166" s="10">
        <v>0.9</v>
      </c>
      <c r="DO166" s="10">
        <v>100</v>
      </c>
      <c r="DP166" s="10">
        <v>97.3</v>
      </c>
      <c r="DQ166" s="10">
        <v>90.3</v>
      </c>
      <c r="DR166" s="10">
        <v>7</v>
      </c>
      <c r="DS166" s="10">
        <v>1.8</v>
      </c>
      <c r="DT166" s="10">
        <v>1.4</v>
      </c>
      <c r="DU166" s="10">
        <v>0.5</v>
      </c>
      <c r="DV166" s="10">
        <v>0.9</v>
      </c>
      <c r="DW166" s="10">
        <v>66.099999999999994</v>
      </c>
      <c r="DX166" s="10">
        <v>39.299999999999997</v>
      </c>
      <c r="DY166" s="10">
        <v>81.3</v>
      </c>
      <c r="DZ166" s="10">
        <v>11.6</v>
      </c>
      <c r="EA166" s="10">
        <v>12.5</v>
      </c>
      <c r="EB166" s="10">
        <v>7.1</v>
      </c>
      <c r="EC166" s="10">
        <v>68.3</v>
      </c>
      <c r="ED166" s="10">
        <v>11.1</v>
      </c>
      <c r="EE166" s="10">
        <v>16.100000000000001</v>
      </c>
      <c r="EF166" s="10">
        <v>41.4</v>
      </c>
      <c r="EG166" s="10">
        <v>11.7</v>
      </c>
      <c r="EH166" s="10">
        <v>16.5</v>
      </c>
      <c r="EI166" s="10">
        <v>7.3</v>
      </c>
      <c r="EJ166">
        <v>89.8</v>
      </c>
      <c r="EK166">
        <v>5.9</v>
      </c>
      <c r="EL166">
        <v>4.2</v>
      </c>
      <c r="EM166">
        <v>2.2000000000000002</v>
      </c>
      <c r="EN166">
        <v>2</v>
      </c>
      <c r="EO166">
        <v>0.1</v>
      </c>
    </row>
    <row r="167" spans="1:145">
      <c r="A167" s="10">
        <v>29</v>
      </c>
      <c r="B167" s="10" t="s">
        <v>637</v>
      </c>
      <c r="C167" s="11" t="s">
        <v>87</v>
      </c>
      <c r="D167" s="10" t="s">
        <v>638</v>
      </c>
      <c r="E167" s="11" t="s">
        <v>88</v>
      </c>
      <c r="F167" s="12" t="s">
        <v>639</v>
      </c>
      <c r="G167" s="11" t="s">
        <v>89</v>
      </c>
      <c r="H167" s="11" t="s">
        <v>407</v>
      </c>
      <c r="I167" s="10" t="s">
        <v>798</v>
      </c>
      <c r="J167" s="10" t="s">
        <v>92</v>
      </c>
      <c r="K167" s="10">
        <v>100</v>
      </c>
      <c r="L167" s="10">
        <v>82.5</v>
      </c>
      <c r="M167" s="10">
        <v>16.8</v>
      </c>
      <c r="N167" s="10">
        <v>0.8</v>
      </c>
      <c r="O167" s="10">
        <v>99.5</v>
      </c>
      <c r="P167" s="10">
        <v>82.1</v>
      </c>
      <c r="Q167" s="10">
        <v>16.600000000000001</v>
      </c>
      <c r="R167" s="10">
        <v>0.8</v>
      </c>
      <c r="S167" s="10">
        <v>0.5</v>
      </c>
      <c r="T167" s="10">
        <v>0.4</v>
      </c>
      <c r="U167" s="10">
        <v>0.1</v>
      </c>
      <c r="V167" s="10">
        <v>0</v>
      </c>
      <c r="W167" s="10">
        <v>1.3</v>
      </c>
      <c r="X167" s="10">
        <v>0.4</v>
      </c>
      <c r="Y167" s="10">
        <v>1.7</v>
      </c>
      <c r="Z167" s="10">
        <v>1.3</v>
      </c>
      <c r="AA167" s="10">
        <v>0.4</v>
      </c>
      <c r="AB167" s="10">
        <v>3.6</v>
      </c>
      <c r="AC167" s="10">
        <v>10.6</v>
      </c>
      <c r="AD167" s="10">
        <v>80.099999999999994</v>
      </c>
      <c r="AE167" s="10">
        <v>0.7</v>
      </c>
      <c r="AF167" s="10">
        <v>0.1</v>
      </c>
      <c r="AG167" s="10">
        <v>0</v>
      </c>
      <c r="AH167" s="10">
        <v>3.8</v>
      </c>
      <c r="AI167" s="10">
        <v>0</v>
      </c>
      <c r="AJ167" s="10">
        <v>8.9</v>
      </c>
      <c r="AK167" s="10">
        <v>43</v>
      </c>
      <c r="AL167" s="10">
        <v>0.2</v>
      </c>
      <c r="AM167" s="10">
        <v>30.1</v>
      </c>
      <c r="AN167" s="10">
        <v>13.5</v>
      </c>
      <c r="AO167" s="10">
        <v>0.2</v>
      </c>
      <c r="AP167" s="10">
        <v>0.6</v>
      </c>
      <c r="AQ167" s="10">
        <v>0</v>
      </c>
      <c r="AR167" s="10">
        <v>0.3</v>
      </c>
      <c r="AS167" s="10">
        <v>1</v>
      </c>
      <c r="AT167" s="10">
        <v>35</v>
      </c>
      <c r="AU167" s="10">
        <v>62.1</v>
      </c>
      <c r="AV167" s="10">
        <v>0.9</v>
      </c>
      <c r="AW167" s="10">
        <v>7</v>
      </c>
      <c r="AX167" s="10">
        <v>33.1</v>
      </c>
      <c r="AY167" s="10">
        <v>33.200000000000003</v>
      </c>
      <c r="AZ167" s="10">
        <v>17</v>
      </c>
      <c r="BA167" s="10">
        <v>6.6</v>
      </c>
      <c r="BB167" s="10">
        <v>2.4</v>
      </c>
      <c r="BC167" s="10">
        <v>0.8</v>
      </c>
      <c r="BD167" s="10">
        <v>3.7</v>
      </c>
      <c r="BE167" s="10">
        <v>12.5</v>
      </c>
      <c r="BF167" s="10">
        <v>22.6</v>
      </c>
      <c r="BG167" s="10">
        <v>30.8</v>
      </c>
      <c r="BH167" s="10">
        <v>15.3</v>
      </c>
      <c r="BI167" s="10">
        <v>13.1</v>
      </c>
      <c r="BJ167" s="10">
        <v>2</v>
      </c>
      <c r="BK167" s="10">
        <v>43.5</v>
      </c>
      <c r="BL167" s="10">
        <v>52.7</v>
      </c>
      <c r="BM167" s="10">
        <v>3.8</v>
      </c>
      <c r="BN167" s="10">
        <v>14.8</v>
      </c>
      <c r="BO167" s="10">
        <v>75.2</v>
      </c>
      <c r="BP167" s="10">
        <v>8.5</v>
      </c>
      <c r="BQ167" s="10">
        <v>1.3</v>
      </c>
      <c r="BR167" s="10">
        <v>0.2</v>
      </c>
      <c r="BS167" s="10">
        <v>0</v>
      </c>
      <c r="BT167" s="10">
        <v>70.8</v>
      </c>
      <c r="BU167" s="10">
        <v>16.2</v>
      </c>
      <c r="BV167" s="10">
        <v>0</v>
      </c>
      <c r="BW167" s="10">
        <v>0</v>
      </c>
      <c r="BX167" s="10">
        <v>0.3</v>
      </c>
      <c r="BY167" s="10">
        <v>10.199999999999999</v>
      </c>
      <c r="BZ167" s="10">
        <v>0.1</v>
      </c>
      <c r="CA167" s="10">
        <v>0.9</v>
      </c>
      <c r="CB167" s="10">
        <v>0</v>
      </c>
      <c r="CC167" s="10">
        <v>1.3</v>
      </c>
      <c r="CD167" s="10">
        <v>82.6</v>
      </c>
      <c r="CE167" s="10">
        <v>15.1</v>
      </c>
      <c r="CF167" s="10">
        <v>2.2999999999999998</v>
      </c>
      <c r="CG167" s="10">
        <v>98.2</v>
      </c>
      <c r="CH167" s="10">
        <v>1.5</v>
      </c>
      <c r="CI167" s="10">
        <v>0</v>
      </c>
      <c r="CJ167" s="10">
        <v>0</v>
      </c>
      <c r="CK167" s="10">
        <v>0</v>
      </c>
      <c r="CL167" s="10">
        <v>0.1</v>
      </c>
      <c r="CM167" s="10">
        <v>98.4</v>
      </c>
      <c r="CN167" s="10">
        <v>90.6</v>
      </c>
      <c r="CO167" s="10">
        <v>2.9</v>
      </c>
      <c r="CP167" s="10">
        <v>0.2</v>
      </c>
      <c r="CQ167" s="10">
        <v>4.5</v>
      </c>
      <c r="CR167" s="10">
        <v>0</v>
      </c>
      <c r="CS167" s="10">
        <v>0</v>
      </c>
      <c r="CT167" s="10">
        <v>0</v>
      </c>
      <c r="CU167" s="10">
        <v>0.1</v>
      </c>
      <c r="CV167" s="10">
        <v>1.6</v>
      </c>
      <c r="CW167" s="10">
        <v>0.5</v>
      </c>
      <c r="CX167" s="10">
        <v>1.1000000000000001</v>
      </c>
      <c r="CY167" s="10">
        <v>96.7</v>
      </c>
      <c r="CZ167" s="10">
        <v>3</v>
      </c>
      <c r="DA167" s="10">
        <v>0.3</v>
      </c>
      <c r="DB167" s="10">
        <v>90</v>
      </c>
      <c r="DC167" s="10">
        <v>9.1999999999999993</v>
      </c>
      <c r="DD167" s="10">
        <v>0.7</v>
      </c>
      <c r="DE167" s="10">
        <v>2.4</v>
      </c>
      <c r="DF167" s="10">
        <v>1.1000000000000001</v>
      </c>
      <c r="DG167" s="10">
        <v>0</v>
      </c>
      <c r="DH167" s="10">
        <v>0</v>
      </c>
      <c r="DI167" s="10">
        <v>12</v>
      </c>
      <c r="DJ167" s="10">
        <v>83.1</v>
      </c>
      <c r="DK167" s="10">
        <v>0.2</v>
      </c>
      <c r="DL167" s="10">
        <v>0.3</v>
      </c>
      <c r="DM167" s="10">
        <v>0.2</v>
      </c>
      <c r="DN167" s="10">
        <v>0.7</v>
      </c>
      <c r="DO167" s="10">
        <v>100</v>
      </c>
      <c r="DP167" s="10">
        <v>99.1</v>
      </c>
      <c r="DQ167" s="10">
        <v>96.4</v>
      </c>
      <c r="DR167" s="10">
        <v>2.7</v>
      </c>
      <c r="DS167" s="10">
        <v>0.2</v>
      </c>
      <c r="DT167" s="10">
        <v>0.2</v>
      </c>
      <c r="DU167" s="10">
        <v>0.1</v>
      </c>
      <c r="DV167" s="10">
        <v>0.7</v>
      </c>
      <c r="DW167" s="10">
        <v>73.8</v>
      </c>
      <c r="DX167" s="10">
        <v>34.299999999999997</v>
      </c>
      <c r="DY167" s="10">
        <v>86.7</v>
      </c>
      <c r="DZ167" s="10">
        <v>15.8</v>
      </c>
      <c r="EA167" s="10">
        <v>17.7</v>
      </c>
      <c r="EB167" s="10">
        <v>9.6999999999999993</v>
      </c>
      <c r="EC167" s="10">
        <v>68.099999999999994</v>
      </c>
      <c r="ED167" s="10">
        <v>11.3</v>
      </c>
      <c r="EE167" s="10">
        <v>21.5</v>
      </c>
      <c r="EF167" s="10">
        <v>43.1</v>
      </c>
      <c r="EG167" s="10">
        <v>15.2</v>
      </c>
      <c r="EH167" s="10">
        <v>20.399999999999999</v>
      </c>
      <c r="EI167" s="10">
        <v>3.3</v>
      </c>
      <c r="EJ167">
        <v>94</v>
      </c>
      <c r="EK167">
        <v>4.7</v>
      </c>
      <c r="EL167">
        <v>0.5</v>
      </c>
      <c r="EM167">
        <v>0.4</v>
      </c>
      <c r="EN167">
        <v>0.1</v>
      </c>
      <c r="EO167">
        <v>0.9</v>
      </c>
    </row>
    <row r="168" spans="1:145">
      <c r="A168" s="10">
        <v>29</v>
      </c>
      <c r="B168" s="10" t="s">
        <v>637</v>
      </c>
      <c r="C168" s="11" t="s">
        <v>87</v>
      </c>
      <c r="D168" s="10" t="s">
        <v>638</v>
      </c>
      <c r="E168" s="11" t="s">
        <v>88</v>
      </c>
      <c r="F168" s="12" t="s">
        <v>639</v>
      </c>
      <c r="G168" s="11" t="s">
        <v>89</v>
      </c>
      <c r="H168" s="11" t="s">
        <v>409</v>
      </c>
      <c r="I168" s="10" t="s">
        <v>799</v>
      </c>
      <c r="J168" s="10" t="s">
        <v>92</v>
      </c>
      <c r="K168" s="10">
        <v>100</v>
      </c>
      <c r="L168" s="10">
        <v>83.4</v>
      </c>
      <c r="M168" s="10">
        <v>15.7</v>
      </c>
      <c r="N168" s="10">
        <v>0.8</v>
      </c>
      <c r="O168" s="10">
        <v>99.5</v>
      </c>
      <c r="P168" s="10">
        <v>83.1</v>
      </c>
      <c r="Q168" s="10">
        <v>15.5</v>
      </c>
      <c r="R168" s="10">
        <v>0.8</v>
      </c>
      <c r="S168" s="10">
        <v>0.5</v>
      </c>
      <c r="T168" s="10">
        <v>0.3</v>
      </c>
      <c r="U168" s="10">
        <v>0.2</v>
      </c>
      <c r="V168" s="10">
        <v>0</v>
      </c>
      <c r="W168" s="10">
        <v>1.8</v>
      </c>
      <c r="X168" s="10">
        <v>0.7</v>
      </c>
      <c r="Y168" s="10">
        <v>1.7</v>
      </c>
      <c r="Z168" s="10">
        <v>0.2</v>
      </c>
      <c r="AA168" s="10">
        <v>0.8</v>
      </c>
      <c r="AB168" s="10">
        <v>3.8</v>
      </c>
      <c r="AC168" s="10">
        <v>22.6</v>
      </c>
      <c r="AD168" s="10">
        <v>68.5</v>
      </c>
      <c r="AE168" s="10">
        <v>0</v>
      </c>
      <c r="AF168" s="10">
        <v>0.7</v>
      </c>
      <c r="AG168" s="10">
        <v>0.2</v>
      </c>
      <c r="AH168" s="10">
        <v>3.2</v>
      </c>
      <c r="AI168" s="10">
        <v>0.1</v>
      </c>
      <c r="AJ168" s="10">
        <v>6.9</v>
      </c>
      <c r="AK168" s="10">
        <v>21.7</v>
      </c>
      <c r="AL168" s="10">
        <v>0.2</v>
      </c>
      <c r="AM168" s="10">
        <v>44.6</v>
      </c>
      <c r="AN168" s="10">
        <v>22.3</v>
      </c>
      <c r="AO168" s="10">
        <v>0.1</v>
      </c>
      <c r="AP168" s="10">
        <v>1.6</v>
      </c>
      <c r="AQ168" s="10">
        <v>0</v>
      </c>
      <c r="AR168" s="10">
        <v>0.2</v>
      </c>
      <c r="AS168" s="10">
        <v>3.1</v>
      </c>
      <c r="AT168" s="10">
        <v>32.200000000000003</v>
      </c>
      <c r="AU168" s="10">
        <v>62.5</v>
      </c>
      <c r="AV168" s="10">
        <v>0.4</v>
      </c>
      <c r="AW168" s="10">
        <v>3.6</v>
      </c>
      <c r="AX168" s="10">
        <v>30.2</v>
      </c>
      <c r="AY168" s="10">
        <v>30.7</v>
      </c>
      <c r="AZ168" s="10">
        <v>22.1</v>
      </c>
      <c r="BA168" s="10">
        <v>9.1999999999999993</v>
      </c>
      <c r="BB168" s="10">
        <v>2.7</v>
      </c>
      <c r="BC168" s="10">
        <v>1.4</v>
      </c>
      <c r="BD168" s="10">
        <v>2.8</v>
      </c>
      <c r="BE168" s="10">
        <v>12.5</v>
      </c>
      <c r="BF168" s="10">
        <v>23.4</v>
      </c>
      <c r="BG168" s="10">
        <v>32.9</v>
      </c>
      <c r="BH168" s="10">
        <v>15.2</v>
      </c>
      <c r="BI168" s="10">
        <v>11.4</v>
      </c>
      <c r="BJ168" s="10">
        <v>1.8</v>
      </c>
      <c r="BK168" s="10">
        <v>47.5</v>
      </c>
      <c r="BL168" s="10">
        <v>50.4</v>
      </c>
      <c r="BM168" s="10">
        <v>2.1</v>
      </c>
      <c r="BN168" s="10">
        <v>10.4</v>
      </c>
      <c r="BO168" s="10">
        <v>79.5</v>
      </c>
      <c r="BP168" s="10">
        <v>8.8000000000000007</v>
      </c>
      <c r="BQ168" s="10">
        <v>1.1000000000000001</v>
      </c>
      <c r="BR168" s="10">
        <v>0.2</v>
      </c>
      <c r="BS168" s="10">
        <v>0</v>
      </c>
      <c r="BT168" s="10">
        <v>66.099999999999994</v>
      </c>
      <c r="BU168" s="10">
        <v>10.199999999999999</v>
      </c>
      <c r="BV168" s="10">
        <v>0.1</v>
      </c>
      <c r="BW168" s="10">
        <v>0.2</v>
      </c>
      <c r="BX168" s="10">
        <v>0.1</v>
      </c>
      <c r="BY168" s="10">
        <v>22.3</v>
      </c>
      <c r="BZ168" s="10">
        <v>0</v>
      </c>
      <c r="CA168" s="10">
        <v>0</v>
      </c>
      <c r="CB168" s="10">
        <v>0</v>
      </c>
      <c r="CC168" s="10">
        <v>0.9</v>
      </c>
      <c r="CD168" s="10">
        <v>84.9</v>
      </c>
      <c r="CE168" s="10">
        <v>11.8</v>
      </c>
      <c r="CF168" s="10">
        <v>3.3</v>
      </c>
      <c r="CG168" s="10">
        <v>97.7</v>
      </c>
      <c r="CH168" s="10">
        <v>1.9</v>
      </c>
      <c r="CI168" s="10">
        <v>0.2</v>
      </c>
      <c r="CJ168" s="10">
        <v>0</v>
      </c>
      <c r="CK168" s="10">
        <v>0</v>
      </c>
      <c r="CL168" s="10">
        <v>0.2</v>
      </c>
      <c r="CM168" s="10">
        <v>97.1</v>
      </c>
      <c r="CN168" s="10">
        <v>91.7</v>
      </c>
      <c r="CO168" s="10">
        <v>1.9</v>
      </c>
      <c r="CP168" s="10">
        <v>0.2</v>
      </c>
      <c r="CQ168" s="10">
        <v>3.2</v>
      </c>
      <c r="CR168" s="10">
        <v>0</v>
      </c>
      <c r="CS168" s="10">
        <v>0.1</v>
      </c>
      <c r="CT168" s="10">
        <v>0</v>
      </c>
      <c r="CU168" s="10">
        <v>0</v>
      </c>
      <c r="CV168" s="10">
        <v>2.9</v>
      </c>
      <c r="CW168" s="10">
        <v>1</v>
      </c>
      <c r="CX168" s="10">
        <v>1.9</v>
      </c>
      <c r="CY168" s="10">
        <v>97.2</v>
      </c>
      <c r="CZ168" s="10">
        <v>1.9</v>
      </c>
      <c r="DA168" s="10">
        <v>0.9</v>
      </c>
      <c r="DB168" s="10">
        <v>90.9</v>
      </c>
      <c r="DC168" s="10">
        <v>7.3</v>
      </c>
      <c r="DD168" s="10">
        <v>1.8</v>
      </c>
      <c r="DE168" s="10">
        <v>3.4</v>
      </c>
      <c r="DF168" s="10">
        <v>1.1000000000000001</v>
      </c>
      <c r="DG168" s="10">
        <v>0</v>
      </c>
      <c r="DH168" s="10">
        <v>0</v>
      </c>
      <c r="DI168" s="10">
        <v>13.1</v>
      </c>
      <c r="DJ168" s="10">
        <v>80.5</v>
      </c>
      <c r="DK168" s="10">
        <v>0.2</v>
      </c>
      <c r="DL168" s="10">
        <v>1.3</v>
      </c>
      <c r="DM168" s="10">
        <v>0.1</v>
      </c>
      <c r="DN168" s="10">
        <v>0.4</v>
      </c>
      <c r="DO168" s="10">
        <v>100</v>
      </c>
      <c r="DP168" s="10">
        <v>99.1</v>
      </c>
      <c r="DQ168" s="10">
        <v>96.9</v>
      </c>
      <c r="DR168" s="10">
        <v>2.1</v>
      </c>
      <c r="DS168" s="10">
        <v>0.6</v>
      </c>
      <c r="DT168" s="10">
        <v>0.3</v>
      </c>
      <c r="DU168" s="10">
        <v>0.3</v>
      </c>
      <c r="DV168" s="10">
        <v>0.4</v>
      </c>
      <c r="DW168" s="10">
        <v>73.599999999999994</v>
      </c>
      <c r="DX168" s="10">
        <v>44</v>
      </c>
      <c r="DY168" s="10">
        <v>87.6</v>
      </c>
      <c r="DZ168" s="10">
        <v>24.7</v>
      </c>
      <c r="EA168" s="10">
        <v>21</v>
      </c>
      <c r="EB168" s="10">
        <v>15.6</v>
      </c>
      <c r="EC168" s="10">
        <v>59.3</v>
      </c>
      <c r="ED168" s="10">
        <v>18.3</v>
      </c>
      <c r="EE168" s="10">
        <v>23.7</v>
      </c>
      <c r="EF168" s="10">
        <v>52.2</v>
      </c>
      <c r="EG168" s="10">
        <v>28.9</v>
      </c>
      <c r="EH168" s="10">
        <v>34.6</v>
      </c>
      <c r="EI168" s="10">
        <v>2.6</v>
      </c>
      <c r="EJ168">
        <v>94.2</v>
      </c>
      <c r="EK168">
        <v>4.5999999999999996</v>
      </c>
      <c r="EL168">
        <v>1</v>
      </c>
      <c r="EM168">
        <v>0.5</v>
      </c>
      <c r="EN168">
        <v>0.5</v>
      </c>
      <c r="EO168">
        <v>0.2</v>
      </c>
    </row>
    <row r="169" spans="1:145">
      <c r="A169" s="10">
        <v>29</v>
      </c>
      <c r="B169" s="10" t="s">
        <v>637</v>
      </c>
      <c r="C169" s="11" t="s">
        <v>87</v>
      </c>
      <c r="D169" s="10" t="s">
        <v>638</v>
      </c>
      <c r="E169" s="11" t="s">
        <v>88</v>
      </c>
      <c r="F169" s="12" t="s">
        <v>639</v>
      </c>
      <c r="G169" s="11" t="s">
        <v>89</v>
      </c>
      <c r="H169" s="11" t="s">
        <v>411</v>
      </c>
      <c r="I169" s="10" t="s">
        <v>800</v>
      </c>
      <c r="J169" s="10" t="s">
        <v>92</v>
      </c>
      <c r="K169" s="10">
        <v>100</v>
      </c>
      <c r="L169" s="10">
        <v>83</v>
      </c>
      <c r="M169" s="10">
        <v>16.600000000000001</v>
      </c>
      <c r="N169" s="10">
        <v>0.4</v>
      </c>
      <c r="O169" s="10">
        <v>98.9</v>
      </c>
      <c r="P169" s="10">
        <v>82.1</v>
      </c>
      <c r="Q169" s="10">
        <v>16.399999999999999</v>
      </c>
      <c r="R169" s="10">
        <v>0.4</v>
      </c>
      <c r="S169" s="10">
        <v>1.1000000000000001</v>
      </c>
      <c r="T169" s="10">
        <v>0.9</v>
      </c>
      <c r="U169" s="10">
        <v>0.2</v>
      </c>
      <c r="V169" s="10">
        <v>0</v>
      </c>
      <c r="W169" s="10">
        <v>1</v>
      </c>
      <c r="X169" s="10">
        <v>0.5</v>
      </c>
      <c r="Y169" s="10">
        <v>0.9</v>
      </c>
      <c r="Z169" s="10">
        <v>0.8</v>
      </c>
      <c r="AA169" s="10">
        <v>0.1</v>
      </c>
      <c r="AB169" s="10">
        <v>3.2</v>
      </c>
      <c r="AC169" s="10">
        <v>21.7</v>
      </c>
      <c r="AD169" s="10">
        <v>71.599999999999994</v>
      </c>
      <c r="AE169" s="10">
        <v>0.1</v>
      </c>
      <c r="AF169" s="10">
        <v>0.2</v>
      </c>
      <c r="AG169" s="10">
        <v>0</v>
      </c>
      <c r="AH169" s="10">
        <v>2.6</v>
      </c>
      <c r="AI169" s="10">
        <v>0</v>
      </c>
      <c r="AJ169" s="10">
        <v>2.2000000000000002</v>
      </c>
      <c r="AK169" s="10">
        <v>25.8</v>
      </c>
      <c r="AL169" s="10">
        <v>1</v>
      </c>
      <c r="AM169" s="10">
        <v>47.6</v>
      </c>
      <c r="AN169" s="10">
        <v>20.5</v>
      </c>
      <c r="AO169" s="10">
        <v>0.2</v>
      </c>
      <c r="AP169" s="10">
        <v>0.2</v>
      </c>
      <c r="AQ169" s="10">
        <v>0</v>
      </c>
      <c r="AR169" s="10">
        <v>0.1</v>
      </c>
      <c r="AS169" s="10">
        <v>1</v>
      </c>
      <c r="AT169" s="10">
        <v>31</v>
      </c>
      <c r="AU169" s="10">
        <v>66.099999999999994</v>
      </c>
      <c r="AV169" s="10">
        <v>1.7</v>
      </c>
      <c r="AW169" s="10">
        <v>2.5</v>
      </c>
      <c r="AX169" s="10">
        <v>32.5</v>
      </c>
      <c r="AY169" s="10">
        <v>36.4</v>
      </c>
      <c r="AZ169" s="10">
        <v>20.8</v>
      </c>
      <c r="BA169" s="10">
        <v>5.5</v>
      </c>
      <c r="BB169" s="10">
        <v>1.4</v>
      </c>
      <c r="BC169" s="10">
        <v>1</v>
      </c>
      <c r="BD169" s="10">
        <v>3.8</v>
      </c>
      <c r="BE169" s="10">
        <v>13</v>
      </c>
      <c r="BF169" s="10">
        <v>25</v>
      </c>
      <c r="BG169" s="10">
        <v>32.700000000000003</v>
      </c>
      <c r="BH169" s="10">
        <v>14.6</v>
      </c>
      <c r="BI169" s="10">
        <v>9.5</v>
      </c>
      <c r="BJ169" s="10">
        <v>1.3</v>
      </c>
      <c r="BK169" s="10">
        <v>34.1</v>
      </c>
      <c r="BL169" s="10">
        <v>62.4</v>
      </c>
      <c r="BM169" s="10">
        <v>3.5</v>
      </c>
      <c r="BN169" s="10">
        <v>15.7</v>
      </c>
      <c r="BO169" s="10">
        <v>74.599999999999994</v>
      </c>
      <c r="BP169" s="10">
        <v>8.4</v>
      </c>
      <c r="BQ169" s="10">
        <v>1.2</v>
      </c>
      <c r="BR169" s="10">
        <v>0.2</v>
      </c>
      <c r="BS169" s="10">
        <v>0</v>
      </c>
      <c r="BT169" s="10">
        <v>89.3</v>
      </c>
      <c r="BU169" s="10">
        <v>3.8</v>
      </c>
      <c r="BV169" s="10">
        <v>0</v>
      </c>
      <c r="BW169" s="10">
        <v>0</v>
      </c>
      <c r="BX169" s="10">
        <v>0.1</v>
      </c>
      <c r="BY169" s="10">
        <v>6.2</v>
      </c>
      <c r="BZ169" s="10">
        <v>0</v>
      </c>
      <c r="CA169" s="10">
        <v>0</v>
      </c>
      <c r="CB169" s="10">
        <v>0</v>
      </c>
      <c r="CC169" s="10">
        <v>0.6</v>
      </c>
      <c r="CD169" s="10">
        <v>95.7</v>
      </c>
      <c r="CE169" s="10">
        <v>3.7</v>
      </c>
      <c r="CF169" s="10">
        <v>0.6</v>
      </c>
      <c r="CG169" s="10">
        <v>99.2</v>
      </c>
      <c r="CH169" s="10">
        <v>0.4</v>
      </c>
      <c r="CI169" s="10">
        <v>0.1</v>
      </c>
      <c r="CJ169" s="10">
        <v>0</v>
      </c>
      <c r="CK169" s="10">
        <v>0</v>
      </c>
      <c r="CL169" s="10">
        <v>0.3</v>
      </c>
      <c r="CM169" s="10">
        <v>99.5</v>
      </c>
      <c r="CN169" s="10">
        <v>98.2</v>
      </c>
      <c r="CO169" s="10">
        <v>0.9</v>
      </c>
      <c r="CP169" s="10">
        <v>0.1</v>
      </c>
      <c r="CQ169" s="10">
        <v>0.2</v>
      </c>
      <c r="CR169" s="10">
        <v>0</v>
      </c>
      <c r="CS169" s="10">
        <v>0</v>
      </c>
      <c r="CT169" s="10">
        <v>0</v>
      </c>
      <c r="CU169" s="10">
        <v>0</v>
      </c>
      <c r="CV169" s="10">
        <v>0.5</v>
      </c>
      <c r="CW169" s="10">
        <v>0.1</v>
      </c>
      <c r="CX169" s="10">
        <v>0.4</v>
      </c>
      <c r="CY169" s="10">
        <v>99.5</v>
      </c>
      <c r="CZ169" s="10">
        <v>0.3</v>
      </c>
      <c r="DA169" s="10">
        <v>0.1</v>
      </c>
      <c r="DB169" s="10">
        <v>97.5</v>
      </c>
      <c r="DC169" s="10">
        <v>0.5</v>
      </c>
      <c r="DD169" s="10">
        <v>2</v>
      </c>
      <c r="DE169" s="10">
        <v>1.1000000000000001</v>
      </c>
      <c r="DF169" s="10">
        <v>0.1</v>
      </c>
      <c r="DG169" s="10">
        <v>0.1</v>
      </c>
      <c r="DH169" s="10">
        <v>0.1</v>
      </c>
      <c r="DI169" s="10">
        <v>13.8</v>
      </c>
      <c r="DJ169" s="10">
        <v>83.7</v>
      </c>
      <c r="DK169" s="10">
        <v>0.2</v>
      </c>
      <c r="DL169" s="10">
        <v>0.1</v>
      </c>
      <c r="DM169" s="10">
        <v>0</v>
      </c>
      <c r="DN169" s="10">
        <v>0.9</v>
      </c>
      <c r="DO169" s="10">
        <v>100</v>
      </c>
      <c r="DP169" s="10">
        <v>98.9</v>
      </c>
      <c r="DQ169" s="10">
        <v>96.2</v>
      </c>
      <c r="DR169" s="10">
        <v>2.7</v>
      </c>
      <c r="DS169" s="10">
        <v>0.2</v>
      </c>
      <c r="DT169" s="10">
        <v>0.1</v>
      </c>
      <c r="DU169" s="10">
        <v>0.1</v>
      </c>
      <c r="DV169" s="10">
        <v>0.9</v>
      </c>
      <c r="DW169" s="10">
        <v>67.5</v>
      </c>
      <c r="DX169" s="10">
        <v>44.2</v>
      </c>
      <c r="DY169" s="10">
        <v>86.8</v>
      </c>
      <c r="DZ169" s="10">
        <v>14.7</v>
      </c>
      <c r="EA169" s="10">
        <v>16.899999999999999</v>
      </c>
      <c r="EB169" s="10">
        <v>6.3</v>
      </c>
      <c r="EC169" s="10">
        <v>73</v>
      </c>
      <c r="ED169" s="10">
        <v>14.8</v>
      </c>
      <c r="EE169" s="10">
        <v>17.399999999999999</v>
      </c>
      <c r="EF169" s="10">
        <v>50.1</v>
      </c>
      <c r="EG169" s="10">
        <v>13.9</v>
      </c>
      <c r="EH169" s="10">
        <v>21.8</v>
      </c>
      <c r="EI169" s="10">
        <v>1.7</v>
      </c>
      <c r="EJ169">
        <v>95.6</v>
      </c>
      <c r="EK169">
        <v>4</v>
      </c>
      <c r="EL169">
        <v>0.1</v>
      </c>
      <c r="EM169">
        <v>0.1</v>
      </c>
      <c r="EN169">
        <v>0.1</v>
      </c>
      <c r="EO169">
        <v>0.3</v>
      </c>
    </row>
    <row r="170" spans="1:145">
      <c r="A170" s="10">
        <v>29</v>
      </c>
      <c r="B170" s="10" t="s">
        <v>637</v>
      </c>
      <c r="C170" s="11" t="s">
        <v>87</v>
      </c>
      <c r="D170" s="10" t="s">
        <v>638</v>
      </c>
      <c r="E170" s="11" t="s">
        <v>88</v>
      </c>
      <c r="F170" s="12" t="s">
        <v>639</v>
      </c>
      <c r="G170" s="11" t="s">
        <v>89</v>
      </c>
      <c r="H170" s="11" t="s">
        <v>413</v>
      </c>
      <c r="I170" s="10" t="s">
        <v>801</v>
      </c>
      <c r="J170" s="10" t="s">
        <v>92</v>
      </c>
      <c r="K170" s="10">
        <v>100</v>
      </c>
      <c r="L170" s="10">
        <v>86.9</v>
      </c>
      <c r="M170" s="10">
        <v>12.9</v>
      </c>
      <c r="N170" s="10">
        <v>0.2</v>
      </c>
      <c r="O170" s="10">
        <v>99.3</v>
      </c>
      <c r="P170" s="10">
        <v>86.4</v>
      </c>
      <c r="Q170" s="10">
        <v>12.7</v>
      </c>
      <c r="R170" s="10">
        <v>0.2</v>
      </c>
      <c r="S170" s="10">
        <v>0.7</v>
      </c>
      <c r="T170" s="10">
        <v>0.5</v>
      </c>
      <c r="U170" s="10">
        <v>0.2</v>
      </c>
      <c r="V170" s="10">
        <v>0</v>
      </c>
      <c r="W170" s="10">
        <v>0.9</v>
      </c>
      <c r="X170" s="10">
        <v>0.5</v>
      </c>
      <c r="Y170" s="10">
        <v>0.8</v>
      </c>
      <c r="Z170" s="10">
        <v>0.4</v>
      </c>
      <c r="AA170" s="10">
        <v>0.1</v>
      </c>
      <c r="AB170" s="10">
        <v>1.8</v>
      </c>
      <c r="AC170" s="10">
        <v>4.3</v>
      </c>
      <c r="AD170" s="10">
        <v>91.1</v>
      </c>
      <c r="AE170" s="10">
        <v>0.1</v>
      </c>
      <c r="AF170" s="10">
        <v>0.1</v>
      </c>
      <c r="AG170" s="10">
        <v>0</v>
      </c>
      <c r="AH170" s="10">
        <v>0.9</v>
      </c>
      <c r="AI170" s="10">
        <v>0</v>
      </c>
      <c r="AJ170" s="10">
        <v>2.6</v>
      </c>
      <c r="AK170" s="10">
        <v>18.100000000000001</v>
      </c>
      <c r="AL170" s="10">
        <v>0.2</v>
      </c>
      <c r="AM170" s="10">
        <v>65.099999999999994</v>
      </c>
      <c r="AN170" s="10">
        <v>12.8</v>
      </c>
      <c r="AO170" s="10">
        <v>0.1</v>
      </c>
      <c r="AP170" s="10">
        <v>0.3</v>
      </c>
      <c r="AQ170" s="10">
        <v>0.1</v>
      </c>
      <c r="AR170" s="10">
        <v>0.1</v>
      </c>
      <c r="AS170" s="10">
        <v>2.1</v>
      </c>
      <c r="AT170" s="10">
        <v>15</v>
      </c>
      <c r="AU170" s="10">
        <v>81.2</v>
      </c>
      <c r="AV170" s="10">
        <v>1.2</v>
      </c>
      <c r="AW170" s="10">
        <v>1.9</v>
      </c>
      <c r="AX170" s="10">
        <v>17.399999999999999</v>
      </c>
      <c r="AY170" s="10">
        <v>26</v>
      </c>
      <c r="AZ170" s="10">
        <v>28.6</v>
      </c>
      <c r="BA170" s="10">
        <v>14.4</v>
      </c>
      <c r="BB170" s="10">
        <v>6.3</v>
      </c>
      <c r="BC170" s="10">
        <v>5.5</v>
      </c>
      <c r="BD170" s="10">
        <v>3.9</v>
      </c>
      <c r="BE170" s="10">
        <v>14.8</v>
      </c>
      <c r="BF170" s="10">
        <v>25</v>
      </c>
      <c r="BG170" s="10">
        <v>29.1</v>
      </c>
      <c r="BH170" s="10">
        <v>14.4</v>
      </c>
      <c r="BI170" s="10">
        <v>10.8</v>
      </c>
      <c r="BJ170" s="10">
        <v>1.9</v>
      </c>
      <c r="BK170" s="10">
        <v>44.6</v>
      </c>
      <c r="BL170" s="10">
        <v>53</v>
      </c>
      <c r="BM170" s="10">
        <v>2.4</v>
      </c>
      <c r="BN170" s="10">
        <v>12.8</v>
      </c>
      <c r="BO170" s="10">
        <v>72.5</v>
      </c>
      <c r="BP170" s="10">
        <v>12.7</v>
      </c>
      <c r="BQ170" s="10">
        <v>1.8</v>
      </c>
      <c r="BR170" s="10">
        <v>0.2</v>
      </c>
      <c r="BS170" s="10">
        <v>0.1</v>
      </c>
      <c r="BT170" s="10">
        <v>90.5</v>
      </c>
      <c r="BU170" s="10">
        <v>1.2</v>
      </c>
      <c r="BV170" s="10">
        <v>0.1</v>
      </c>
      <c r="BW170" s="10">
        <v>0.1</v>
      </c>
      <c r="BX170" s="10">
        <v>0</v>
      </c>
      <c r="BY170" s="10">
        <v>7.6</v>
      </c>
      <c r="BZ170" s="10">
        <v>0.1</v>
      </c>
      <c r="CA170" s="10">
        <v>0</v>
      </c>
      <c r="CB170" s="10">
        <v>0</v>
      </c>
      <c r="CC170" s="10">
        <v>0.3</v>
      </c>
      <c r="CD170" s="10">
        <v>97.9</v>
      </c>
      <c r="CE170" s="10">
        <v>1.7</v>
      </c>
      <c r="CF170" s="10">
        <v>0.5</v>
      </c>
      <c r="CG170" s="10">
        <v>99.5</v>
      </c>
      <c r="CH170" s="10">
        <v>0.3</v>
      </c>
      <c r="CI170" s="10">
        <v>0</v>
      </c>
      <c r="CJ170" s="10">
        <v>0</v>
      </c>
      <c r="CK170" s="10">
        <v>0.1</v>
      </c>
      <c r="CL170" s="10">
        <v>0.1</v>
      </c>
      <c r="CM170" s="10">
        <v>99.4</v>
      </c>
      <c r="CN170" s="10">
        <v>98.8</v>
      </c>
      <c r="CO170" s="10">
        <v>0.1</v>
      </c>
      <c r="CP170" s="10">
        <v>0</v>
      </c>
      <c r="CQ170" s="10">
        <v>0</v>
      </c>
      <c r="CR170" s="10">
        <v>0</v>
      </c>
      <c r="CS170" s="10">
        <v>0</v>
      </c>
      <c r="CT170" s="10">
        <v>0</v>
      </c>
      <c r="CU170" s="10">
        <v>0.4</v>
      </c>
      <c r="CV170" s="10">
        <v>0.6</v>
      </c>
      <c r="CW170" s="10">
        <v>0.2</v>
      </c>
      <c r="CX170" s="10">
        <v>0.4</v>
      </c>
      <c r="CY170" s="10">
        <v>99.6</v>
      </c>
      <c r="CZ170" s="10">
        <v>0.2</v>
      </c>
      <c r="DA170" s="10">
        <v>0.1</v>
      </c>
      <c r="DB170" s="10">
        <v>99.6</v>
      </c>
      <c r="DC170" s="10">
        <v>0.2</v>
      </c>
      <c r="DD170" s="10">
        <v>0.2</v>
      </c>
      <c r="DE170" s="10">
        <v>1.2</v>
      </c>
      <c r="DF170" s="10">
        <v>0</v>
      </c>
      <c r="DG170" s="10">
        <v>0</v>
      </c>
      <c r="DH170" s="10">
        <v>1</v>
      </c>
      <c r="DI170" s="10">
        <v>5.3</v>
      </c>
      <c r="DJ170" s="10">
        <v>91.2</v>
      </c>
      <c r="DK170" s="10">
        <v>0.2</v>
      </c>
      <c r="DL170" s="10">
        <v>0.1</v>
      </c>
      <c r="DM170" s="10">
        <v>0.4</v>
      </c>
      <c r="DN170" s="10">
        <v>0.6</v>
      </c>
      <c r="DO170" s="10">
        <v>100</v>
      </c>
      <c r="DP170" s="10">
        <v>99.3</v>
      </c>
      <c r="DQ170" s="10">
        <v>98.7</v>
      </c>
      <c r="DR170" s="10">
        <v>0.6</v>
      </c>
      <c r="DS170" s="10">
        <v>0.1</v>
      </c>
      <c r="DT170" s="10">
        <v>0</v>
      </c>
      <c r="DU170" s="10">
        <v>0.1</v>
      </c>
      <c r="DV170" s="10">
        <v>0.6</v>
      </c>
      <c r="DW170" s="10">
        <v>91.8</v>
      </c>
      <c r="DX170" s="10">
        <v>65.5</v>
      </c>
      <c r="DY170" s="10">
        <v>93.8</v>
      </c>
      <c r="DZ170" s="10">
        <v>37.799999999999997</v>
      </c>
      <c r="EA170" s="10">
        <v>21.8</v>
      </c>
      <c r="EB170" s="10">
        <v>12.9</v>
      </c>
      <c r="EC170" s="10">
        <v>45.9</v>
      </c>
      <c r="ED170" s="10">
        <v>37.6</v>
      </c>
      <c r="EE170" s="10">
        <v>25.8</v>
      </c>
      <c r="EF170" s="10">
        <v>69.2</v>
      </c>
      <c r="EG170" s="10">
        <v>35.799999999999997</v>
      </c>
      <c r="EH170" s="10">
        <v>50.1</v>
      </c>
      <c r="EI170" s="10">
        <v>0.8</v>
      </c>
      <c r="EJ170">
        <v>97.4</v>
      </c>
      <c r="EK170">
        <v>2.2999999999999998</v>
      </c>
      <c r="EL170">
        <v>0.1</v>
      </c>
      <c r="EM170">
        <v>0</v>
      </c>
      <c r="EN170">
        <v>0.1</v>
      </c>
      <c r="EO170">
        <v>0.2</v>
      </c>
    </row>
    <row r="171" spans="1:145">
      <c r="A171" s="10">
        <v>29</v>
      </c>
      <c r="B171" s="10" t="s">
        <v>637</v>
      </c>
      <c r="C171" s="11" t="s">
        <v>87</v>
      </c>
      <c r="D171" s="10" t="s">
        <v>638</v>
      </c>
      <c r="E171" s="11" t="s">
        <v>88</v>
      </c>
      <c r="F171" s="12" t="s">
        <v>639</v>
      </c>
      <c r="G171" s="11" t="s">
        <v>89</v>
      </c>
      <c r="H171" s="11" t="s">
        <v>415</v>
      </c>
      <c r="I171" s="10" t="s">
        <v>802</v>
      </c>
      <c r="J171" s="10" t="s">
        <v>92</v>
      </c>
      <c r="K171" s="10">
        <v>100</v>
      </c>
      <c r="L171" s="10">
        <v>87.8</v>
      </c>
      <c r="M171" s="10">
        <v>11.8</v>
      </c>
      <c r="N171" s="10">
        <v>0.4</v>
      </c>
      <c r="O171" s="10">
        <v>99.2</v>
      </c>
      <c r="P171" s="10">
        <v>87.2</v>
      </c>
      <c r="Q171" s="10">
        <v>11.6</v>
      </c>
      <c r="R171" s="10">
        <v>0.4</v>
      </c>
      <c r="S171" s="10">
        <v>0.8</v>
      </c>
      <c r="T171" s="10">
        <v>0.6</v>
      </c>
      <c r="U171" s="10">
        <v>0.2</v>
      </c>
      <c r="V171" s="10">
        <v>0</v>
      </c>
      <c r="W171" s="10">
        <v>0.8</v>
      </c>
      <c r="X171" s="10">
        <v>0.5</v>
      </c>
      <c r="Y171" s="10">
        <v>0.3</v>
      </c>
      <c r="Z171" s="10">
        <v>0.5</v>
      </c>
      <c r="AA171" s="10">
        <v>3.6</v>
      </c>
      <c r="AB171" s="10">
        <v>3.8</v>
      </c>
      <c r="AC171" s="10">
        <v>9.6999999999999993</v>
      </c>
      <c r="AD171" s="10">
        <v>80.7</v>
      </c>
      <c r="AE171" s="10">
        <v>0.1</v>
      </c>
      <c r="AF171" s="10">
        <v>0.1</v>
      </c>
      <c r="AG171" s="10">
        <v>0.1</v>
      </c>
      <c r="AH171" s="10">
        <v>1.4</v>
      </c>
      <c r="AI171" s="10">
        <v>0</v>
      </c>
      <c r="AJ171" s="10">
        <v>3.4</v>
      </c>
      <c r="AK171" s="10">
        <v>12.2</v>
      </c>
      <c r="AL171" s="10">
        <v>0.2</v>
      </c>
      <c r="AM171" s="10">
        <v>67</v>
      </c>
      <c r="AN171" s="10">
        <v>15.3</v>
      </c>
      <c r="AO171" s="10">
        <v>0.2</v>
      </c>
      <c r="AP171" s="10">
        <v>0.2</v>
      </c>
      <c r="AQ171" s="10">
        <v>0</v>
      </c>
      <c r="AR171" s="10">
        <v>0.1</v>
      </c>
      <c r="AS171" s="10">
        <v>1.6</v>
      </c>
      <c r="AT171" s="10">
        <v>20.100000000000001</v>
      </c>
      <c r="AU171" s="10">
        <v>75.3</v>
      </c>
      <c r="AV171" s="10">
        <v>2.8</v>
      </c>
      <c r="AW171" s="10">
        <v>5.2</v>
      </c>
      <c r="AX171" s="10">
        <v>27.3</v>
      </c>
      <c r="AY171" s="10">
        <v>32.799999999999997</v>
      </c>
      <c r="AZ171" s="10">
        <v>24.5</v>
      </c>
      <c r="BA171" s="10">
        <v>7</v>
      </c>
      <c r="BB171" s="10">
        <v>1.9</v>
      </c>
      <c r="BC171" s="10">
        <v>1.3</v>
      </c>
      <c r="BD171" s="10">
        <v>4.0999999999999996</v>
      </c>
      <c r="BE171" s="10">
        <v>14.2</v>
      </c>
      <c r="BF171" s="10">
        <v>25.8</v>
      </c>
      <c r="BG171" s="10">
        <v>29.7</v>
      </c>
      <c r="BH171" s="10">
        <v>14.3</v>
      </c>
      <c r="BI171" s="10">
        <v>10.199999999999999</v>
      </c>
      <c r="BJ171" s="10">
        <v>1.7</v>
      </c>
      <c r="BK171" s="10">
        <v>36.4</v>
      </c>
      <c r="BL171" s="10">
        <v>62</v>
      </c>
      <c r="BM171" s="10">
        <v>1.7</v>
      </c>
      <c r="BN171" s="10">
        <v>14.9</v>
      </c>
      <c r="BO171" s="10">
        <v>73.3</v>
      </c>
      <c r="BP171" s="10">
        <v>10</v>
      </c>
      <c r="BQ171" s="10">
        <v>1.6</v>
      </c>
      <c r="BR171" s="10">
        <v>0.3</v>
      </c>
      <c r="BS171" s="10">
        <v>0</v>
      </c>
      <c r="BT171" s="10">
        <v>91.3</v>
      </c>
      <c r="BU171" s="10">
        <v>1.2</v>
      </c>
      <c r="BV171" s="10">
        <v>0</v>
      </c>
      <c r="BW171" s="10">
        <v>0.1</v>
      </c>
      <c r="BX171" s="10">
        <v>0.1</v>
      </c>
      <c r="BY171" s="10">
        <v>7</v>
      </c>
      <c r="BZ171" s="10">
        <v>0.1</v>
      </c>
      <c r="CA171" s="10">
        <v>0</v>
      </c>
      <c r="CB171" s="10">
        <v>0</v>
      </c>
      <c r="CC171" s="10">
        <v>0.1</v>
      </c>
      <c r="CD171" s="10">
        <v>99.1</v>
      </c>
      <c r="CE171" s="10">
        <v>0.8</v>
      </c>
      <c r="CF171" s="10">
        <v>0.1</v>
      </c>
      <c r="CG171" s="10">
        <v>99.8</v>
      </c>
      <c r="CH171" s="10">
        <v>0.2</v>
      </c>
      <c r="CI171" s="10">
        <v>0</v>
      </c>
      <c r="CJ171" s="10">
        <v>0</v>
      </c>
      <c r="CK171" s="10">
        <v>0</v>
      </c>
      <c r="CL171" s="10">
        <v>0</v>
      </c>
      <c r="CM171" s="10">
        <v>99.8</v>
      </c>
      <c r="CN171" s="10">
        <v>96.8</v>
      </c>
      <c r="CO171" s="10">
        <v>0.3</v>
      </c>
      <c r="CP171" s="10">
        <v>2.2999999999999998</v>
      </c>
      <c r="CQ171" s="10">
        <v>0.3</v>
      </c>
      <c r="CR171" s="10">
        <v>0</v>
      </c>
      <c r="CS171" s="10">
        <v>0</v>
      </c>
      <c r="CT171" s="10">
        <v>0</v>
      </c>
      <c r="CU171" s="10">
        <v>0</v>
      </c>
      <c r="CV171" s="10">
        <v>0.2</v>
      </c>
      <c r="CW171" s="10">
        <v>0.1</v>
      </c>
      <c r="CX171" s="10">
        <v>0.1</v>
      </c>
      <c r="CY171" s="10">
        <v>99.8</v>
      </c>
      <c r="CZ171" s="10">
        <v>0.2</v>
      </c>
      <c r="DA171" s="10">
        <v>0</v>
      </c>
      <c r="DB171" s="10">
        <v>99.7</v>
      </c>
      <c r="DC171" s="10">
        <v>0.2</v>
      </c>
      <c r="DD171" s="10">
        <v>0.1</v>
      </c>
      <c r="DE171" s="10">
        <v>1.5</v>
      </c>
      <c r="DF171" s="10">
        <v>0</v>
      </c>
      <c r="DG171" s="10">
        <v>0</v>
      </c>
      <c r="DH171" s="10">
        <v>0.1</v>
      </c>
      <c r="DI171" s="10">
        <v>4.0999999999999996</v>
      </c>
      <c r="DJ171" s="10">
        <v>92.6</v>
      </c>
      <c r="DK171" s="10">
        <v>0.2</v>
      </c>
      <c r="DL171" s="10">
        <v>0.7</v>
      </c>
      <c r="DM171" s="10">
        <v>0</v>
      </c>
      <c r="DN171" s="10">
        <v>0.7</v>
      </c>
      <c r="DO171" s="10">
        <v>100</v>
      </c>
      <c r="DP171" s="10">
        <v>99.2</v>
      </c>
      <c r="DQ171" s="10">
        <v>98.9</v>
      </c>
      <c r="DR171" s="10">
        <v>0.3</v>
      </c>
      <c r="DS171" s="10">
        <v>0.1</v>
      </c>
      <c r="DT171" s="10">
        <v>0</v>
      </c>
      <c r="DU171" s="10">
        <v>0.1</v>
      </c>
      <c r="DV171" s="10">
        <v>0.7</v>
      </c>
      <c r="DW171" s="10">
        <v>89.6</v>
      </c>
      <c r="DX171" s="10">
        <v>53.6</v>
      </c>
      <c r="DY171" s="10">
        <v>94.1</v>
      </c>
      <c r="DZ171" s="10">
        <v>29.5</v>
      </c>
      <c r="EA171" s="10">
        <v>19</v>
      </c>
      <c r="EB171" s="10">
        <v>15.1</v>
      </c>
      <c r="EC171" s="10">
        <v>58.9</v>
      </c>
      <c r="ED171" s="10">
        <v>23.5</v>
      </c>
      <c r="EE171" s="10">
        <v>21.7</v>
      </c>
      <c r="EF171" s="10">
        <v>66.099999999999994</v>
      </c>
      <c r="EG171" s="10">
        <v>25.7</v>
      </c>
      <c r="EH171" s="10">
        <v>39.200000000000003</v>
      </c>
      <c r="EI171" s="10">
        <v>0.6</v>
      </c>
      <c r="EJ171">
        <v>96.9</v>
      </c>
      <c r="EK171">
        <v>2.7</v>
      </c>
      <c r="EL171">
        <v>0.1</v>
      </c>
      <c r="EM171">
        <v>0.1</v>
      </c>
      <c r="EN171">
        <v>0.1</v>
      </c>
      <c r="EO171">
        <v>0.3</v>
      </c>
    </row>
    <row r="172" spans="1:145">
      <c r="A172" s="10">
        <v>29</v>
      </c>
      <c r="B172" s="10" t="s">
        <v>637</v>
      </c>
      <c r="C172" s="11" t="s">
        <v>87</v>
      </c>
      <c r="D172" s="10" t="s">
        <v>638</v>
      </c>
      <c r="E172" s="11" t="s">
        <v>88</v>
      </c>
      <c r="F172" s="12" t="s">
        <v>639</v>
      </c>
      <c r="G172" s="11" t="s">
        <v>89</v>
      </c>
      <c r="H172" s="11" t="s">
        <v>417</v>
      </c>
      <c r="I172" s="10" t="s">
        <v>803</v>
      </c>
      <c r="J172" s="10" t="s">
        <v>92</v>
      </c>
      <c r="K172" s="10">
        <v>100</v>
      </c>
      <c r="L172" s="10">
        <v>73.5</v>
      </c>
      <c r="M172" s="10">
        <v>24.5</v>
      </c>
      <c r="N172" s="10">
        <v>2</v>
      </c>
      <c r="O172" s="10">
        <v>99.3</v>
      </c>
      <c r="P172" s="10">
        <v>73.099999999999994</v>
      </c>
      <c r="Q172" s="10">
        <v>24.3</v>
      </c>
      <c r="R172" s="10">
        <v>2</v>
      </c>
      <c r="S172" s="10">
        <v>0.7</v>
      </c>
      <c r="T172" s="10">
        <v>0.4</v>
      </c>
      <c r="U172" s="10">
        <v>0.2</v>
      </c>
      <c r="V172" s="10">
        <v>0</v>
      </c>
      <c r="W172" s="10">
        <v>1.3</v>
      </c>
      <c r="X172" s="10">
        <v>0.5</v>
      </c>
      <c r="Y172" s="10">
        <v>0.4</v>
      </c>
      <c r="Z172" s="10">
        <v>0.1</v>
      </c>
      <c r="AA172" s="10">
        <v>0.2</v>
      </c>
      <c r="AB172" s="10">
        <v>2.9</v>
      </c>
      <c r="AC172" s="10">
        <v>12.9</v>
      </c>
      <c r="AD172" s="10">
        <v>81.599999999999994</v>
      </c>
      <c r="AE172" s="10">
        <v>0.1</v>
      </c>
      <c r="AF172" s="10">
        <v>0.2</v>
      </c>
      <c r="AG172" s="10">
        <v>0</v>
      </c>
      <c r="AH172" s="10">
        <v>3.2</v>
      </c>
      <c r="AI172" s="10">
        <v>0.1</v>
      </c>
      <c r="AJ172" s="10">
        <v>5.4</v>
      </c>
      <c r="AK172" s="10">
        <v>10.199999999999999</v>
      </c>
      <c r="AL172" s="10">
        <v>0.3</v>
      </c>
      <c r="AM172" s="10">
        <v>64.5</v>
      </c>
      <c r="AN172" s="10">
        <v>16</v>
      </c>
      <c r="AO172" s="10">
        <v>0.1</v>
      </c>
      <c r="AP172" s="10">
        <v>0.6</v>
      </c>
      <c r="AQ172" s="10">
        <v>0</v>
      </c>
      <c r="AR172" s="10">
        <v>0.1</v>
      </c>
      <c r="AS172" s="10">
        <v>0.9</v>
      </c>
      <c r="AT172" s="10">
        <v>24.8</v>
      </c>
      <c r="AU172" s="10">
        <v>72.7</v>
      </c>
      <c r="AV172" s="10">
        <v>0.8</v>
      </c>
      <c r="AW172" s="10">
        <v>6.7</v>
      </c>
      <c r="AX172" s="10">
        <v>22.3</v>
      </c>
      <c r="AY172" s="10">
        <v>35.200000000000003</v>
      </c>
      <c r="AZ172" s="10">
        <v>22.7</v>
      </c>
      <c r="BA172" s="10">
        <v>8.3000000000000007</v>
      </c>
      <c r="BB172" s="10">
        <v>2.5</v>
      </c>
      <c r="BC172" s="10">
        <v>2.2000000000000002</v>
      </c>
      <c r="BD172" s="10">
        <v>4.5999999999999996</v>
      </c>
      <c r="BE172" s="10">
        <v>13.7</v>
      </c>
      <c r="BF172" s="10">
        <v>25.7</v>
      </c>
      <c r="BG172" s="10">
        <v>29.6</v>
      </c>
      <c r="BH172" s="10">
        <v>14.1</v>
      </c>
      <c r="BI172" s="10">
        <v>10.4</v>
      </c>
      <c r="BJ172" s="10">
        <v>1.9</v>
      </c>
      <c r="BK172" s="10">
        <v>41.5</v>
      </c>
      <c r="BL172" s="10">
        <v>55.4</v>
      </c>
      <c r="BM172" s="10">
        <v>3.1</v>
      </c>
      <c r="BN172" s="10">
        <v>15.1</v>
      </c>
      <c r="BO172" s="10">
        <v>72.599999999999994</v>
      </c>
      <c r="BP172" s="10">
        <v>10.4</v>
      </c>
      <c r="BQ172" s="10">
        <v>1.6</v>
      </c>
      <c r="BR172" s="10">
        <v>0.2</v>
      </c>
      <c r="BS172" s="10">
        <v>0.1</v>
      </c>
      <c r="BT172" s="10">
        <v>87.7</v>
      </c>
      <c r="BU172" s="10">
        <v>3.7</v>
      </c>
      <c r="BV172" s="10">
        <v>0.3</v>
      </c>
      <c r="BW172" s="10">
        <v>0.3</v>
      </c>
      <c r="BX172" s="10">
        <v>0.1</v>
      </c>
      <c r="BY172" s="10">
        <v>7.6</v>
      </c>
      <c r="BZ172" s="10">
        <v>0</v>
      </c>
      <c r="CA172" s="10">
        <v>0</v>
      </c>
      <c r="CB172" s="10">
        <v>0</v>
      </c>
      <c r="CC172" s="10">
        <v>0.2</v>
      </c>
      <c r="CD172" s="10">
        <v>95.5</v>
      </c>
      <c r="CE172" s="10">
        <v>3.9</v>
      </c>
      <c r="CF172" s="10">
        <v>0.6</v>
      </c>
      <c r="CG172" s="10">
        <v>99.3</v>
      </c>
      <c r="CH172" s="10">
        <v>0.6</v>
      </c>
      <c r="CI172" s="10">
        <v>0</v>
      </c>
      <c r="CJ172" s="10">
        <v>0.1</v>
      </c>
      <c r="CK172" s="10">
        <v>0</v>
      </c>
      <c r="CL172" s="10">
        <v>0.1</v>
      </c>
      <c r="CM172" s="10">
        <v>98.8</v>
      </c>
      <c r="CN172" s="10">
        <v>98.4</v>
      </c>
      <c r="CO172" s="10">
        <v>0.3</v>
      </c>
      <c r="CP172" s="10">
        <v>0</v>
      </c>
      <c r="CQ172" s="10">
        <v>0.1</v>
      </c>
      <c r="CR172" s="10">
        <v>0</v>
      </c>
      <c r="CS172" s="10">
        <v>0</v>
      </c>
      <c r="CT172" s="10">
        <v>0</v>
      </c>
      <c r="CU172" s="10">
        <v>0</v>
      </c>
      <c r="CV172" s="10">
        <v>1.2</v>
      </c>
      <c r="CW172" s="10">
        <v>0.9</v>
      </c>
      <c r="CX172" s="10">
        <v>0.3</v>
      </c>
      <c r="CY172" s="10">
        <v>99.4</v>
      </c>
      <c r="CZ172" s="10">
        <v>0.4</v>
      </c>
      <c r="DA172" s="10">
        <v>0.1</v>
      </c>
      <c r="DB172" s="10">
        <v>97.4</v>
      </c>
      <c r="DC172" s="10">
        <v>2.2000000000000002</v>
      </c>
      <c r="DD172" s="10">
        <v>0.4</v>
      </c>
      <c r="DE172" s="10">
        <v>1.2</v>
      </c>
      <c r="DF172" s="10">
        <v>0.1</v>
      </c>
      <c r="DG172" s="10">
        <v>0</v>
      </c>
      <c r="DH172" s="10">
        <v>0.1</v>
      </c>
      <c r="DI172" s="10">
        <v>10.199999999999999</v>
      </c>
      <c r="DJ172" s="10">
        <v>86.3</v>
      </c>
      <c r="DK172" s="10">
        <v>0.5</v>
      </c>
      <c r="DL172" s="10">
        <v>0.6</v>
      </c>
      <c r="DM172" s="10">
        <v>0.6</v>
      </c>
      <c r="DN172" s="10">
        <v>0.4</v>
      </c>
      <c r="DO172" s="10">
        <v>100</v>
      </c>
      <c r="DP172" s="10">
        <v>99.5</v>
      </c>
      <c r="DQ172" s="10">
        <v>98.4</v>
      </c>
      <c r="DR172" s="10">
        <v>1.1000000000000001</v>
      </c>
      <c r="DS172" s="10">
        <v>0.1</v>
      </c>
      <c r="DT172" s="10">
        <v>0</v>
      </c>
      <c r="DU172" s="10">
        <v>0.1</v>
      </c>
      <c r="DV172" s="10">
        <v>0.4</v>
      </c>
      <c r="DW172" s="10">
        <v>83.6</v>
      </c>
      <c r="DX172" s="10">
        <v>57.1</v>
      </c>
      <c r="DY172" s="10">
        <v>91.6</v>
      </c>
      <c r="DZ172" s="10">
        <v>28.3</v>
      </c>
      <c r="EA172" s="10">
        <v>23.4</v>
      </c>
      <c r="EB172" s="10">
        <v>14.7</v>
      </c>
      <c r="EC172" s="10">
        <v>53.9</v>
      </c>
      <c r="ED172" s="10">
        <v>26.1</v>
      </c>
      <c r="EE172" s="10">
        <v>21.3</v>
      </c>
      <c r="EF172" s="10">
        <v>63.2</v>
      </c>
      <c r="EG172" s="10">
        <v>25.4</v>
      </c>
      <c r="EH172" s="10">
        <v>40.799999999999997</v>
      </c>
      <c r="EI172" s="10">
        <v>1.7</v>
      </c>
      <c r="EJ172">
        <v>94.8</v>
      </c>
      <c r="EK172">
        <v>4.8</v>
      </c>
      <c r="EL172">
        <v>0.2</v>
      </c>
      <c r="EM172">
        <v>0.1</v>
      </c>
      <c r="EN172">
        <v>0.1</v>
      </c>
      <c r="EO172">
        <v>0.2</v>
      </c>
    </row>
    <row r="173" spans="1:145">
      <c r="A173" s="10">
        <v>29</v>
      </c>
      <c r="B173" s="10" t="s">
        <v>637</v>
      </c>
      <c r="C173" s="11" t="s">
        <v>87</v>
      </c>
      <c r="D173" s="10" t="s">
        <v>638</v>
      </c>
      <c r="E173" s="11" t="s">
        <v>88</v>
      </c>
      <c r="F173" s="12" t="s">
        <v>639</v>
      </c>
      <c r="G173" s="11" t="s">
        <v>89</v>
      </c>
      <c r="H173" s="11" t="s">
        <v>419</v>
      </c>
      <c r="I173" s="10" t="s">
        <v>804</v>
      </c>
      <c r="J173" s="10" t="s">
        <v>92</v>
      </c>
      <c r="K173" s="10">
        <v>100</v>
      </c>
      <c r="L173" s="10">
        <v>90.8</v>
      </c>
      <c r="M173" s="10">
        <v>8.5</v>
      </c>
      <c r="N173" s="10">
        <v>0.7</v>
      </c>
      <c r="O173" s="10">
        <v>99</v>
      </c>
      <c r="P173" s="10">
        <v>90</v>
      </c>
      <c r="Q173" s="10">
        <v>8.3000000000000007</v>
      </c>
      <c r="R173" s="10">
        <v>0.7</v>
      </c>
      <c r="S173" s="10">
        <v>1</v>
      </c>
      <c r="T173" s="10">
        <v>0.8</v>
      </c>
      <c r="U173" s="10">
        <v>0.3</v>
      </c>
      <c r="V173" s="10">
        <v>0</v>
      </c>
      <c r="W173" s="10">
        <v>1.4</v>
      </c>
      <c r="X173" s="10">
        <v>0.6</v>
      </c>
      <c r="Y173" s="10">
        <v>0.9</v>
      </c>
      <c r="Z173" s="10">
        <v>0.3</v>
      </c>
      <c r="AA173" s="10">
        <v>0</v>
      </c>
      <c r="AB173" s="10">
        <v>3.1</v>
      </c>
      <c r="AC173" s="10">
        <v>6.9</v>
      </c>
      <c r="AD173" s="10">
        <v>86.7</v>
      </c>
      <c r="AE173" s="10">
        <v>0.1</v>
      </c>
      <c r="AF173" s="10">
        <v>0.3</v>
      </c>
      <c r="AG173" s="10">
        <v>0.2</v>
      </c>
      <c r="AH173" s="10">
        <v>1.1000000000000001</v>
      </c>
      <c r="AI173" s="10">
        <v>0</v>
      </c>
      <c r="AJ173" s="10">
        <v>3.3</v>
      </c>
      <c r="AK173" s="10">
        <v>11.3</v>
      </c>
      <c r="AL173" s="10">
        <v>0.1</v>
      </c>
      <c r="AM173" s="10">
        <v>71.2</v>
      </c>
      <c r="AN173" s="10">
        <v>12.3</v>
      </c>
      <c r="AO173" s="10">
        <v>0.2</v>
      </c>
      <c r="AP173" s="10">
        <v>0.8</v>
      </c>
      <c r="AQ173" s="10">
        <v>0.1</v>
      </c>
      <c r="AR173" s="10">
        <v>0.1</v>
      </c>
      <c r="AS173" s="10">
        <v>2.8</v>
      </c>
      <c r="AT173" s="10">
        <v>11.7</v>
      </c>
      <c r="AU173" s="10">
        <v>82.2</v>
      </c>
      <c r="AV173" s="10">
        <v>2.2999999999999998</v>
      </c>
      <c r="AW173" s="10">
        <v>6.6</v>
      </c>
      <c r="AX173" s="10">
        <v>15.8</v>
      </c>
      <c r="AY173" s="10">
        <v>29.8</v>
      </c>
      <c r="AZ173" s="10">
        <v>23.9</v>
      </c>
      <c r="BA173" s="10">
        <v>13.2</v>
      </c>
      <c r="BB173" s="10">
        <v>6.2</v>
      </c>
      <c r="BC173" s="10">
        <v>4.4000000000000004</v>
      </c>
      <c r="BD173" s="10">
        <v>5.0999999999999996</v>
      </c>
      <c r="BE173" s="10">
        <v>15</v>
      </c>
      <c r="BF173" s="10">
        <v>22.8</v>
      </c>
      <c r="BG173" s="10">
        <v>28.6</v>
      </c>
      <c r="BH173" s="10">
        <v>14.5</v>
      </c>
      <c r="BI173" s="10">
        <v>11.1</v>
      </c>
      <c r="BJ173" s="10">
        <v>2.8</v>
      </c>
      <c r="BK173" s="10">
        <v>52.2</v>
      </c>
      <c r="BL173" s="10">
        <v>44.7</v>
      </c>
      <c r="BM173" s="10">
        <v>3.1</v>
      </c>
      <c r="BN173" s="10">
        <v>14.9</v>
      </c>
      <c r="BO173" s="10">
        <v>69.2</v>
      </c>
      <c r="BP173" s="10">
        <v>12.9</v>
      </c>
      <c r="BQ173" s="10">
        <v>2.6</v>
      </c>
      <c r="BR173" s="10">
        <v>0.3</v>
      </c>
      <c r="BS173" s="10">
        <v>0.1</v>
      </c>
      <c r="BT173" s="10">
        <v>94.7</v>
      </c>
      <c r="BU173" s="10">
        <v>0.2</v>
      </c>
      <c r="BV173" s="10">
        <v>0.6</v>
      </c>
      <c r="BW173" s="10">
        <v>0.2</v>
      </c>
      <c r="BX173" s="10">
        <v>0.2</v>
      </c>
      <c r="BY173" s="10">
        <v>3.5</v>
      </c>
      <c r="BZ173" s="10">
        <v>0</v>
      </c>
      <c r="CA173" s="10">
        <v>0</v>
      </c>
      <c r="CB173" s="10">
        <v>0.1</v>
      </c>
      <c r="CC173" s="10">
        <v>0.5</v>
      </c>
      <c r="CD173" s="10">
        <v>95.1</v>
      </c>
      <c r="CE173" s="10">
        <v>2.2999999999999998</v>
      </c>
      <c r="CF173" s="10">
        <v>2.6</v>
      </c>
      <c r="CG173" s="10">
        <v>98.6</v>
      </c>
      <c r="CH173" s="10">
        <v>0.5</v>
      </c>
      <c r="CI173" s="10">
        <v>0.5</v>
      </c>
      <c r="CJ173" s="10">
        <v>0</v>
      </c>
      <c r="CK173" s="10">
        <v>0</v>
      </c>
      <c r="CL173" s="10">
        <v>0.3</v>
      </c>
      <c r="CM173" s="10">
        <v>97.8</v>
      </c>
      <c r="CN173" s="10">
        <v>94.4</v>
      </c>
      <c r="CO173" s="10">
        <v>0.3</v>
      </c>
      <c r="CP173" s="10">
        <v>0.1</v>
      </c>
      <c r="CQ173" s="10">
        <v>0.6</v>
      </c>
      <c r="CR173" s="10">
        <v>0</v>
      </c>
      <c r="CS173" s="10">
        <v>0</v>
      </c>
      <c r="CT173" s="10">
        <v>0</v>
      </c>
      <c r="CU173" s="10">
        <v>2.4</v>
      </c>
      <c r="CV173" s="10">
        <v>2.2000000000000002</v>
      </c>
      <c r="CW173" s="10">
        <v>1.5</v>
      </c>
      <c r="CX173" s="10">
        <v>0.6</v>
      </c>
      <c r="CY173" s="10">
        <v>99.1</v>
      </c>
      <c r="CZ173" s="10">
        <v>0.5</v>
      </c>
      <c r="DA173" s="10">
        <v>0.4</v>
      </c>
      <c r="DB173" s="10">
        <v>98.2</v>
      </c>
      <c r="DC173" s="10">
        <v>1.1000000000000001</v>
      </c>
      <c r="DD173" s="10">
        <v>0.7</v>
      </c>
      <c r="DE173" s="10">
        <v>2.4</v>
      </c>
      <c r="DF173" s="10">
        <v>0.3</v>
      </c>
      <c r="DG173" s="10">
        <v>0</v>
      </c>
      <c r="DH173" s="10">
        <v>0</v>
      </c>
      <c r="DI173" s="10">
        <v>4.2</v>
      </c>
      <c r="DJ173" s="10">
        <v>91.5</v>
      </c>
      <c r="DK173" s="10">
        <v>0.2</v>
      </c>
      <c r="DL173" s="10">
        <v>0.2</v>
      </c>
      <c r="DM173" s="10">
        <v>0.1</v>
      </c>
      <c r="DN173" s="10">
        <v>1.1000000000000001</v>
      </c>
      <c r="DO173" s="10">
        <v>100</v>
      </c>
      <c r="DP173" s="10">
        <v>98.3</v>
      </c>
      <c r="DQ173" s="10">
        <v>97.1</v>
      </c>
      <c r="DR173" s="10">
        <v>1.2</v>
      </c>
      <c r="DS173" s="10">
        <v>0.6</v>
      </c>
      <c r="DT173" s="10">
        <v>0.1</v>
      </c>
      <c r="DU173" s="10">
        <v>0.5</v>
      </c>
      <c r="DV173" s="10">
        <v>1.1000000000000001</v>
      </c>
      <c r="DW173" s="10">
        <v>90.7</v>
      </c>
      <c r="DX173" s="10">
        <v>74.2</v>
      </c>
      <c r="DY173" s="10">
        <v>94.4</v>
      </c>
      <c r="DZ173" s="10">
        <v>48.2</v>
      </c>
      <c r="EA173" s="10">
        <v>17</v>
      </c>
      <c r="EB173" s="10">
        <v>21.8</v>
      </c>
      <c r="EC173" s="10">
        <v>32.799999999999997</v>
      </c>
      <c r="ED173" s="10">
        <v>42.8</v>
      </c>
      <c r="EE173" s="10">
        <v>27.1</v>
      </c>
      <c r="EF173" s="10">
        <v>70.599999999999994</v>
      </c>
      <c r="EG173" s="10">
        <v>48.5</v>
      </c>
      <c r="EH173" s="10">
        <v>57.4</v>
      </c>
      <c r="EI173" s="10">
        <v>0.7</v>
      </c>
      <c r="EJ173">
        <v>96.6</v>
      </c>
      <c r="EK173">
        <v>2.6</v>
      </c>
      <c r="EL173">
        <v>0.5</v>
      </c>
      <c r="EM173">
        <v>0.1</v>
      </c>
      <c r="EN173">
        <v>0.4</v>
      </c>
      <c r="EO173">
        <v>0.3</v>
      </c>
    </row>
    <row r="174" spans="1:145">
      <c r="A174" s="10">
        <v>29</v>
      </c>
      <c r="B174" s="10" t="s">
        <v>637</v>
      </c>
      <c r="C174" s="11" t="s">
        <v>87</v>
      </c>
      <c r="D174" s="10" t="s">
        <v>638</v>
      </c>
      <c r="E174" s="11" t="s">
        <v>88</v>
      </c>
      <c r="F174" s="12" t="s">
        <v>639</v>
      </c>
      <c r="G174" s="11" t="s">
        <v>89</v>
      </c>
      <c r="H174" s="11" t="s">
        <v>421</v>
      </c>
      <c r="I174" s="10" t="s">
        <v>805</v>
      </c>
      <c r="J174" s="10" t="s">
        <v>92</v>
      </c>
      <c r="K174" s="10">
        <v>100</v>
      </c>
      <c r="L174" s="10">
        <v>75.8</v>
      </c>
      <c r="M174" s="10">
        <v>22.8</v>
      </c>
      <c r="N174" s="10">
        <v>1.4</v>
      </c>
      <c r="O174" s="10">
        <v>99.1</v>
      </c>
      <c r="P174" s="10">
        <v>75.400000000000006</v>
      </c>
      <c r="Q174" s="10">
        <v>22.3</v>
      </c>
      <c r="R174" s="10">
        <v>1.4</v>
      </c>
      <c r="S174" s="10">
        <v>0.9</v>
      </c>
      <c r="T174" s="10">
        <v>0.4</v>
      </c>
      <c r="U174" s="10">
        <v>0.5</v>
      </c>
      <c r="V174" s="10">
        <v>0</v>
      </c>
      <c r="W174" s="10">
        <v>1.7</v>
      </c>
      <c r="X174" s="10">
        <v>0.3</v>
      </c>
      <c r="Y174" s="10">
        <v>1.5</v>
      </c>
      <c r="Z174" s="10">
        <v>0.6</v>
      </c>
      <c r="AA174" s="10">
        <v>0.3</v>
      </c>
      <c r="AB174" s="10">
        <v>7</v>
      </c>
      <c r="AC174" s="10">
        <v>31.6</v>
      </c>
      <c r="AD174" s="10">
        <v>57</v>
      </c>
      <c r="AE174" s="10">
        <v>0.1</v>
      </c>
      <c r="AF174" s="10">
        <v>0.2</v>
      </c>
      <c r="AG174" s="10">
        <v>0.1</v>
      </c>
      <c r="AH174" s="10">
        <v>5.7</v>
      </c>
      <c r="AI174" s="10">
        <v>0</v>
      </c>
      <c r="AJ174" s="10">
        <v>4.7</v>
      </c>
      <c r="AK174" s="10">
        <v>6</v>
      </c>
      <c r="AL174" s="10">
        <v>0.8</v>
      </c>
      <c r="AM174" s="10">
        <v>78.599999999999994</v>
      </c>
      <c r="AN174" s="10">
        <v>3.6</v>
      </c>
      <c r="AO174" s="10">
        <v>0.2</v>
      </c>
      <c r="AP174" s="10">
        <v>0.4</v>
      </c>
      <c r="AQ174" s="10">
        <v>0.4</v>
      </c>
      <c r="AR174" s="10">
        <v>0.3</v>
      </c>
      <c r="AS174" s="10">
        <v>0.2</v>
      </c>
      <c r="AT174" s="10">
        <v>52.8</v>
      </c>
      <c r="AU174" s="10">
        <v>45.8</v>
      </c>
      <c r="AV174" s="10">
        <v>0.2</v>
      </c>
      <c r="AW174" s="10">
        <v>12.1</v>
      </c>
      <c r="AX174" s="10">
        <v>45.7</v>
      </c>
      <c r="AY174" s="10">
        <v>18</v>
      </c>
      <c r="AZ174" s="10">
        <v>12.5</v>
      </c>
      <c r="BA174" s="10">
        <v>6.6</v>
      </c>
      <c r="BB174" s="10">
        <v>2.4</v>
      </c>
      <c r="BC174" s="10">
        <v>2.7</v>
      </c>
      <c r="BD174" s="10">
        <v>4.4000000000000004</v>
      </c>
      <c r="BE174" s="10">
        <v>12</v>
      </c>
      <c r="BF174" s="10">
        <v>19.3</v>
      </c>
      <c r="BG174" s="10">
        <v>29.3</v>
      </c>
      <c r="BH174" s="10">
        <v>16.399999999999999</v>
      </c>
      <c r="BI174" s="10">
        <v>16</v>
      </c>
      <c r="BJ174" s="10">
        <v>2.6</v>
      </c>
      <c r="BK174" s="10">
        <v>54.8</v>
      </c>
      <c r="BL174" s="10">
        <v>43.5</v>
      </c>
      <c r="BM174" s="10">
        <v>1.7</v>
      </c>
      <c r="BN174" s="10">
        <v>13.6</v>
      </c>
      <c r="BO174" s="10">
        <v>75.3</v>
      </c>
      <c r="BP174" s="10">
        <v>9.1999999999999993</v>
      </c>
      <c r="BQ174" s="10">
        <v>1.6</v>
      </c>
      <c r="BR174" s="10">
        <v>0.2</v>
      </c>
      <c r="BS174" s="10">
        <v>0.1</v>
      </c>
      <c r="BT174" s="10">
        <v>97.6</v>
      </c>
      <c r="BU174" s="10">
        <v>1.8</v>
      </c>
      <c r="BV174" s="10">
        <v>0</v>
      </c>
      <c r="BW174" s="10">
        <v>0</v>
      </c>
      <c r="BX174" s="10">
        <v>0</v>
      </c>
      <c r="BY174" s="10">
        <v>0.2</v>
      </c>
      <c r="BZ174" s="10">
        <v>0.1</v>
      </c>
      <c r="CA174" s="10">
        <v>0</v>
      </c>
      <c r="CB174" s="10">
        <v>0</v>
      </c>
      <c r="CC174" s="10">
        <v>0.2</v>
      </c>
      <c r="CD174" s="10">
        <v>94.1</v>
      </c>
      <c r="CE174" s="10">
        <v>5.5</v>
      </c>
      <c r="CF174" s="10">
        <v>0.4</v>
      </c>
      <c r="CG174" s="10">
        <v>99.3</v>
      </c>
      <c r="CH174" s="10">
        <v>0.4</v>
      </c>
      <c r="CI174" s="10">
        <v>0</v>
      </c>
      <c r="CJ174" s="10">
        <v>0.1</v>
      </c>
      <c r="CK174" s="10">
        <v>0</v>
      </c>
      <c r="CL174" s="10">
        <v>0.1</v>
      </c>
      <c r="CM174" s="10">
        <v>99.1</v>
      </c>
      <c r="CN174" s="10">
        <v>97.6</v>
      </c>
      <c r="CO174" s="10">
        <v>0.5</v>
      </c>
      <c r="CP174" s="10">
        <v>0.1</v>
      </c>
      <c r="CQ174" s="10">
        <v>0.5</v>
      </c>
      <c r="CR174" s="10">
        <v>0</v>
      </c>
      <c r="CS174" s="10">
        <v>0</v>
      </c>
      <c r="CT174" s="10">
        <v>0.3</v>
      </c>
      <c r="CU174" s="10">
        <v>0</v>
      </c>
      <c r="CV174" s="10">
        <v>0.9</v>
      </c>
      <c r="CW174" s="10">
        <v>0.7</v>
      </c>
      <c r="CX174" s="10">
        <v>0.2</v>
      </c>
      <c r="CY174" s="10">
        <v>99</v>
      </c>
      <c r="CZ174" s="10">
        <v>0.4</v>
      </c>
      <c r="DA174" s="10">
        <v>0.6</v>
      </c>
      <c r="DB174" s="10">
        <v>98.5</v>
      </c>
      <c r="DC174" s="10">
        <v>0.7</v>
      </c>
      <c r="DD174" s="10">
        <v>0.8</v>
      </c>
      <c r="DE174" s="10">
        <v>2.4</v>
      </c>
      <c r="DF174" s="10">
        <v>0</v>
      </c>
      <c r="DG174" s="10">
        <v>0.1</v>
      </c>
      <c r="DH174" s="10">
        <v>0.1</v>
      </c>
      <c r="DI174" s="10">
        <v>30.6</v>
      </c>
      <c r="DJ174" s="10">
        <v>64.7</v>
      </c>
      <c r="DK174" s="10">
        <v>0.3</v>
      </c>
      <c r="DL174" s="10">
        <v>1.4</v>
      </c>
      <c r="DM174" s="10">
        <v>0</v>
      </c>
      <c r="DN174" s="10">
        <v>0.5</v>
      </c>
      <c r="DO174" s="10">
        <v>100</v>
      </c>
      <c r="DP174" s="10">
        <v>99.3</v>
      </c>
      <c r="DQ174" s="10">
        <v>97.8</v>
      </c>
      <c r="DR174" s="10">
        <v>1.5</v>
      </c>
      <c r="DS174" s="10">
        <v>0.2</v>
      </c>
      <c r="DT174" s="10">
        <v>0</v>
      </c>
      <c r="DU174" s="10">
        <v>0.2</v>
      </c>
      <c r="DV174" s="10">
        <v>0.5</v>
      </c>
      <c r="DW174" s="10">
        <v>58.8</v>
      </c>
      <c r="DX174" s="10">
        <v>45.4</v>
      </c>
      <c r="DY174" s="10">
        <v>85.4</v>
      </c>
      <c r="DZ174" s="10">
        <v>25.4</v>
      </c>
      <c r="EA174" s="10">
        <v>15.6</v>
      </c>
      <c r="EB174" s="10">
        <v>24.2</v>
      </c>
      <c r="EC174" s="10">
        <v>53.1</v>
      </c>
      <c r="ED174" s="10">
        <v>13.2</v>
      </c>
      <c r="EE174" s="10">
        <v>23.4</v>
      </c>
      <c r="EF174" s="10">
        <v>41.9</v>
      </c>
      <c r="EG174" s="10">
        <v>24.7</v>
      </c>
      <c r="EH174" s="10">
        <v>30.2</v>
      </c>
      <c r="EI174" s="10">
        <v>2.8</v>
      </c>
      <c r="EJ174">
        <v>92</v>
      </c>
      <c r="EK174">
        <v>7.6</v>
      </c>
      <c r="EL174">
        <v>0.2</v>
      </c>
      <c r="EM174">
        <v>0.1</v>
      </c>
      <c r="EN174">
        <v>0.1</v>
      </c>
      <c r="EO174">
        <v>0.2</v>
      </c>
    </row>
    <row r="175" spans="1:145">
      <c r="A175" s="10">
        <v>29</v>
      </c>
      <c r="B175" s="10" t="s">
        <v>637</v>
      </c>
      <c r="C175" s="11" t="s">
        <v>87</v>
      </c>
      <c r="D175" s="10" t="s">
        <v>638</v>
      </c>
      <c r="E175" s="11" t="s">
        <v>88</v>
      </c>
      <c r="F175" s="12" t="s">
        <v>639</v>
      </c>
      <c r="G175" s="11" t="s">
        <v>89</v>
      </c>
      <c r="H175" s="11" t="s">
        <v>423</v>
      </c>
      <c r="I175" s="10" t="s">
        <v>806</v>
      </c>
      <c r="J175" s="10" t="s">
        <v>92</v>
      </c>
      <c r="K175" s="10">
        <v>100</v>
      </c>
      <c r="L175" s="10">
        <v>89.6</v>
      </c>
      <c r="M175" s="10">
        <v>10.3</v>
      </c>
      <c r="N175" s="10">
        <v>0.2</v>
      </c>
      <c r="O175" s="10">
        <v>99.2</v>
      </c>
      <c r="P175" s="10">
        <v>88.9</v>
      </c>
      <c r="Q175" s="10">
        <v>10.1</v>
      </c>
      <c r="R175" s="10">
        <v>0.2</v>
      </c>
      <c r="S175" s="10">
        <v>0.8</v>
      </c>
      <c r="T175" s="10">
        <v>0.7</v>
      </c>
      <c r="U175" s="10">
        <v>0.1</v>
      </c>
      <c r="V175" s="10">
        <v>0</v>
      </c>
      <c r="W175" s="10">
        <v>1.6</v>
      </c>
      <c r="X175" s="10">
        <v>0.5</v>
      </c>
      <c r="Y175" s="10">
        <v>0.5</v>
      </c>
      <c r="Z175" s="10">
        <v>0.7</v>
      </c>
      <c r="AA175" s="10">
        <v>0.1</v>
      </c>
      <c r="AB175" s="10">
        <v>2.2000000000000002</v>
      </c>
      <c r="AC175" s="10">
        <v>8.4</v>
      </c>
      <c r="AD175" s="10">
        <v>86</v>
      </c>
      <c r="AE175" s="10">
        <v>0</v>
      </c>
      <c r="AF175" s="10">
        <v>0.2</v>
      </c>
      <c r="AG175" s="10">
        <v>0</v>
      </c>
      <c r="AH175" s="10">
        <v>0.8</v>
      </c>
      <c r="AI175" s="10">
        <v>0</v>
      </c>
      <c r="AJ175" s="10">
        <v>6.9</v>
      </c>
      <c r="AK175" s="10">
        <v>12.8</v>
      </c>
      <c r="AL175" s="10">
        <v>0</v>
      </c>
      <c r="AM175" s="10">
        <v>63.9</v>
      </c>
      <c r="AN175" s="10">
        <v>15.2</v>
      </c>
      <c r="AO175" s="10">
        <v>0.1</v>
      </c>
      <c r="AP175" s="10">
        <v>0.3</v>
      </c>
      <c r="AQ175" s="10">
        <v>0.1</v>
      </c>
      <c r="AR175" s="10">
        <v>0.1</v>
      </c>
      <c r="AS175" s="10">
        <v>2.6</v>
      </c>
      <c r="AT175" s="10">
        <v>25.4</v>
      </c>
      <c r="AU175" s="10">
        <v>70.900000000000006</v>
      </c>
      <c r="AV175" s="10">
        <v>0.6</v>
      </c>
      <c r="AW175" s="10">
        <v>6.8</v>
      </c>
      <c r="AX175" s="10">
        <v>34.6</v>
      </c>
      <c r="AY175" s="10">
        <v>36.4</v>
      </c>
      <c r="AZ175" s="10">
        <v>16.399999999999999</v>
      </c>
      <c r="BA175" s="10">
        <v>3.8</v>
      </c>
      <c r="BB175" s="10">
        <v>1.1000000000000001</v>
      </c>
      <c r="BC175" s="10">
        <v>0.8</v>
      </c>
      <c r="BD175" s="10">
        <v>5.0999999999999996</v>
      </c>
      <c r="BE175" s="10">
        <v>14.6</v>
      </c>
      <c r="BF175" s="10">
        <v>23.5</v>
      </c>
      <c r="BG175" s="10">
        <v>29.5</v>
      </c>
      <c r="BH175" s="10">
        <v>13.9</v>
      </c>
      <c r="BI175" s="10">
        <v>10.9</v>
      </c>
      <c r="BJ175" s="10">
        <v>2.5</v>
      </c>
      <c r="BK175" s="10">
        <v>42.5</v>
      </c>
      <c r="BL175" s="10">
        <v>55.5</v>
      </c>
      <c r="BM175" s="10">
        <v>2</v>
      </c>
      <c r="BN175" s="10">
        <v>17.3</v>
      </c>
      <c r="BO175" s="10">
        <v>70.400000000000006</v>
      </c>
      <c r="BP175" s="10">
        <v>9.9</v>
      </c>
      <c r="BQ175" s="10">
        <v>2</v>
      </c>
      <c r="BR175" s="10">
        <v>0.3</v>
      </c>
      <c r="BS175" s="10">
        <v>0.1</v>
      </c>
      <c r="BT175" s="10">
        <v>90.2</v>
      </c>
      <c r="BU175" s="10">
        <v>2.6</v>
      </c>
      <c r="BV175" s="10">
        <v>0.1</v>
      </c>
      <c r="BW175" s="10">
        <v>0.1</v>
      </c>
      <c r="BX175" s="10">
        <v>0.1</v>
      </c>
      <c r="BY175" s="10">
        <v>6.6</v>
      </c>
      <c r="BZ175" s="10">
        <v>0</v>
      </c>
      <c r="CA175" s="10">
        <v>0</v>
      </c>
      <c r="CB175" s="10">
        <v>0.2</v>
      </c>
      <c r="CC175" s="10">
        <v>0.2</v>
      </c>
      <c r="CD175" s="10">
        <v>98.7</v>
      </c>
      <c r="CE175" s="10">
        <v>1</v>
      </c>
      <c r="CF175" s="10">
        <v>0.2</v>
      </c>
      <c r="CG175" s="10">
        <v>99.6</v>
      </c>
      <c r="CH175" s="10">
        <v>0.3</v>
      </c>
      <c r="CI175" s="10">
        <v>0</v>
      </c>
      <c r="CJ175" s="10">
        <v>0</v>
      </c>
      <c r="CK175" s="10">
        <v>0</v>
      </c>
      <c r="CL175" s="10">
        <v>0</v>
      </c>
      <c r="CM175" s="10">
        <v>99.9</v>
      </c>
      <c r="CN175" s="10">
        <v>99.8</v>
      </c>
      <c r="CO175" s="10">
        <v>0</v>
      </c>
      <c r="CP175" s="10">
        <v>0</v>
      </c>
      <c r="CQ175" s="10">
        <v>0</v>
      </c>
      <c r="CR175" s="10">
        <v>0</v>
      </c>
      <c r="CS175" s="10">
        <v>0</v>
      </c>
      <c r="CT175" s="10">
        <v>0</v>
      </c>
      <c r="CU175" s="10">
        <v>0</v>
      </c>
      <c r="CV175" s="10">
        <v>0.1</v>
      </c>
      <c r="CW175" s="10">
        <v>0</v>
      </c>
      <c r="CX175" s="10">
        <v>0</v>
      </c>
      <c r="CY175" s="10">
        <v>99.9</v>
      </c>
      <c r="CZ175" s="10">
        <v>0.1</v>
      </c>
      <c r="DA175" s="10">
        <v>0</v>
      </c>
      <c r="DB175" s="10">
        <v>100</v>
      </c>
      <c r="DC175" s="10">
        <v>0</v>
      </c>
      <c r="DD175" s="10">
        <v>0</v>
      </c>
      <c r="DE175" s="10">
        <v>2.7</v>
      </c>
      <c r="DF175" s="10">
        <v>0</v>
      </c>
      <c r="DG175" s="10">
        <v>0</v>
      </c>
      <c r="DH175" s="10">
        <v>0.1</v>
      </c>
      <c r="DI175" s="10">
        <v>5.3</v>
      </c>
      <c r="DJ175" s="10">
        <v>90.9</v>
      </c>
      <c r="DK175" s="10">
        <v>0.2</v>
      </c>
      <c r="DL175" s="10">
        <v>0.1</v>
      </c>
      <c r="DM175" s="10">
        <v>0.1</v>
      </c>
      <c r="DN175" s="10">
        <v>0.6</v>
      </c>
      <c r="DO175" s="10">
        <v>100</v>
      </c>
      <c r="DP175" s="10">
        <v>99.3</v>
      </c>
      <c r="DQ175" s="10">
        <v>98.8</v>
      </c>
      <c r="DR175" s="10">
        <v>0.5</v>
      </c>
      <c r="DS175" s="10">
        <v>0</v>
      </c>
      <c r="DT175" s="10">
        <v>0</v>
      </c>
      <c r="DU175" s="10">
        <v>0</v>
      </c>
      <c r="DV175" s="10">
        <v>0.6</v>
      </c>
      <c r="DW175" s="10">
        <v>92.2</v>
      </c>
      <c r="DX175" s="10">
        <v>55.2</v>
      </c>
      <c r="DY175" s="10">
        <v>93.3</v>
      </c>
      <c r="DZ175" s="10">
        <v>28.4</v>
      </c>
      <c r="EA175" s="10">
        <v>20.6</v>
      </c>
      <c r="EB175" s="10">
        <v>12.3</v>
      </c>
      <c r="EC175" s="10">
        <v>53.4</v>
      </c>
      <c r="ED175" s="10">
        <v>31.9</v>
      </c>
      <c r="EE175" s="10">
        <v>27.6</v>
      </c>
      <c r="EF175" s="10">
        <v>63.4</v>
      </c>
      <c r="EG175" s="10">
        <v>27.4</v>
      </c>
      <c r="EH175" s="10">
        <v>38</v>
      </c>
      <c r="EI175" s="10">
        <v>0.4</v>
      </c>
      <c r="EJ175">
        <v>96.8</v>
      </c>
      <c r="EK175">
        <v>3</v>
      </c>
      <c r="EL175">
        <v>0.1</v>
      </c>
      <c r="EM175">
        <v>0</v>
      </c>
      <c r="EN175">
        <v>0.1</v>
      </c>
      <c r="EO175">
        <v>0.1</v>
      </c>
    </row>
    <row r="176" spans="1:145">
      <c r="A176" s="10">
        <v>29</v>
      </c>
      <c r="B176" s="10" t="s">
        <v>637</v>
      </c>
      <c r="C176" s="11" t="s">
        <v>87</v>
      </c>
      <c r="D176" s="10" t="s">
        <v>638</v>
      </c>
      <c r="E176" s="11" t="s">
        <v>88</v>
      </c>
      <c r="F176" s="12" t="s">
        <v>639</v>
      </c>
      <c r="G176" s="11" t="s">
        <v>89</v>
      </c>
      <c r="H176" s="11" t="s">
        <v>425</v>
      </c>
      <c r="I176" s="10" t="s">
        <v>807</v>
      </c>
      <c r="J176" s="10" t="s">
        <v>92</v>
      </c>
      <c r="K176" s="10">
        <v>100</v>
      </c>
      <c r="L176" s="10">
        <v>84.6</v>
      </c>
      <c r="M176" s="10">
        <v>15.2</v>
      </c>
      <c r="N176" s="10">
        <v>0.2</v>
      </c>
      <c r="O176" s="10">
        <v>99</v>
      </c>
      <c r="P176" s="10">
        <v>83.9</v>
      </c>
      <c r="Q176" s="10">
        <v>15</v>
      </c>
      <c r="R176" s="10">
        <v>0.2</v>
      </c>
      <c r="S176" s="10">
        <v>1</v>
      </c>
      <c r="T176" s="10">
        <v>0.7</v>
      </c>
      <c r="U176" s="10">
        <v>0.3</v>
      </c>
      <c r="V176" s="10">
        <v>0</v>
      </c>
      <c r="W176" s="10">
        <v>0.7</v>
      </c>
      <c r="X176" s="10">
        <v>0.5</v>
      </c>
      <c r="Y176" s="10">
        <v>0.5</v>
      </c>
      <c r="Z176" s="10">
        <v>0.5</v>
      </c>
      <c r="AA176" s="10">
        <v>0.1</v>
      </c>
      <c r="AB176" s="10">
        <v>5.2</v>
      </c>
      <c r="AC176" s="10">
        <v>5.7</v>
      </c>
      <c r="AD176" s="10">
        <v>86.8</v>
      </c>
      <c r="AE176" s="10">
        <v>0.1</v>
      </c>
      <c r="AF176" s="10">
        <v>0.1</v>
      </c>
      <c r="AG176" s="10">
        <v>0.1</v>
      </c>
      <c r="AH176" s="10">
        <v>0.6</v>
      </c>
      <c r="AI176" s="10">
        <v>0</v>
      </c>
      <c r="AJ176" s="10">
        <v>8.1</v>
      </c>
      <c r="AK176" s="10">
        <v>6.5</v>
      </c>
      <c r="AL176" s="10">
        <v>0.4</v>
      </c>
      <c r="AM176" s="10">
        <v>55.9</v>
      </c>
      <c r="AN176" s="10">
        <v>28.3</v>
      </c>
      <c r="AO176" s="10">
        <v>0.1</v>
      </c>
      <c r="AP176" s="10">
        <v>0.2</v>
      </c>
      <c r="AQ176" s="10">
        <v>0.1</v>
      </c>
      <c r="AR176" s="10">
        <v>0.1</v>
      </c>
      <c r="AS176" s="10">
        <v>11.2</v>
      </c>
      <c r="AT176" s="10">
        <v>26.9</v>
      </c>
      <c r="AU176" s="10">
        <v>58</v>
      </c>
      <c r="AV176" s="10">
        <v>3.5</v>
      </c>
      <c r="AW176" s="10">
        <v>2</v>
      </c>
      <c r="AX176" s="10">
        <v>17.399999999999999</v>
      </c>
      <c r="AY176" s="10">
        <v>25.8</v>
      </c>
      <c r="AZ176" s="10">
        <v>28.9</v>
      </c>
      <c r="BA176" s="10">
        <v>13.9</v>
      </c>
      <c r="BB176" s="10">
        <v>6.1</v>
      </c>
      <c r="BC176" s="10">
        <v>5.8</v>
      </c>
      <c r="BD176" s="10">
        <v>4.5999999999999996</v>
      </c>
      <c r="BE176" s="10">
        <v>15.9</v>
      </c>
      <c r="BF176" s="10">
        <v>20.7</v>
      </c>
      <c r="BG176" s="10">
        <v>28.9</v>
      </c>
      <c r="BH176" s="10">
        <v>14.9</v>
      </c>
      <c r="BI176" s="10">
        <v>12.2</v>
      </c>
      <c r="BJ176" s="10">
        <v>2.8</v>
      </c>
      <c r="BK176" s="10">
        <v>53.7</v>
      </c>
      <c r="BL176" s="10">
        <v>40.299999999999997</v>
      </c>
      <c r="BM176" s="10">
        <v>6</v>
      </c>
      <c r="BN176" s="10">
        <v>14.1</v>
      </c>
      <c r="BO176" s="10">
        <v>73</v>
      </c>
      <c r="BP176" s="10">
        <v>10.6</v>
      </c>
      <c r="BQ176" s="10">
        <v>1.8</v>
      </c>
      <c r="BR176" s="10">
        <v>0.5</v>
      </c>
      <c r="BS176" s="10">
        <v>0.1</v>
      </c>
      <c r="BT176" s="10">
        <v>91.9</v>
      </c>
      <c r="BU176" s="10">
        <v>6.9</v>
      </c>
      <c r="BV176" s="10">
        <v>0.1</v>
      </c>
      <c r="BW176" s="10">
        <v>0.1</v>
      </c>
      <c r="BX176" s="10">
        <v>0</v>
      </c>
      <c r="BY176" s="10">
        <v>0.8</v>
      </c>
      <c r="BZ176" s="10">
        <v>0</v>
      </c>
      <c r="CA176" s="10">
        <v>0</v>
      </c>
      <c r="CB176" s="10">
        <v>0</v>
      </c>
      <c r="CC176" s="10">
        <v>0.1</v>
      </c>
      <c r="CD176" s="10">
        <v>97.7</v>
      </c>
      <c r="CE176" s="10">
        <v>2.1</v>
      </c>
      <c r="CF176" s="10">
        <v>0.2</v>
      </c>
      <c r="CG176" s="10">
        <v>99.8</v>
      </c>
      <c r="CH176" s="10">
        <v>0.1</v>
      </c>
      <c r="CI176" s="10">
        <v>0</v>
      </c>
      <c r="CJ176" s="10">
        <v>0</v>
      </c>
      <c r="CK176" s="10">
        <v>0.1</v>
      </c>
      <c r="CL176" s="10">
        <v>0</v>
      </c>
      <c r="CM176" s="10">
        <v>99.9</v>
      </c>
      <c r="CN176" s="10">
        <v>99.7</v>
      </c>
      <c r="CO176" s="10">
        <v>0</v>
      </c>
      <c r="CP176" s="10">
        <v>0</v>
      </c>
      <c r="CQ176" s="10">
        <v>0</v>
      </c>
      <c r="CR176" s="10">
        <v>0</v>
      </c>
      <c r="CS176" s="10">
        <v>0</v>
      </c>
      <c r="CT176" s="10">
        <v>0</v>
      </c>
      <c r="CU176" s="10">
        <v>0.1</v>
      </c>
      <c r="CV176" s="10">
        <v>0.1</v>
      </c>
      <c r="CW176" s="10">
        <v>0.1</v>
      </c>
      <c r="CX176" s="10">
        <v>0</v>
      </c>
      <c r="CY176" s="10">
        <v>99.9</v>
      </c>
      <c r="CZ176" s="10">
        <v>0.1</v>
      </c>
      <c r="DA176" s="10">
        <v>0</v>
      </c>
      <c r="DB176" s="10">
        <v>100</v>
      </c>
      <c r="DC176" s="10">
        <v>0</v>
      </c>
      <c r="DD176" s="10">
        <v>0</v>
      </c>
      <c r="DE176" s="10">
        <v>3</v>
      </c>
      <c r="DF176" s="10">
        <v>0.1</v>
      </c>
      <c r="DG176" s="10">
        <v>0</v>
      </c>
      <c r="DH176" s="10">
        <v>0</v>
      </c>
      <c r="DI176" s="10">
        <v>4.0999999999999996</v>
      </c>
      <c r="DJ176" s="10">
        <v>91.9</v>
      </c>
      <c r="DK176" s="10">
        <v>0.4</v>
      </c>
      <c r="DL176" s="10">
        <v>0.1</v>
      </c>
      <c r="DM176" s="10">
        <v>0</v>
      </c>
      <c r="DN176" s="10">
        <v>0.4</v>
      </c>
      <c r="DO176" s="10">
        <v>100</v>
      </c>
      <c r="DP176" s="10">
        <v>99.5</v>
      </c>
      <c r="DQ176" s="10">
        <v>95.3</v>
      </c>
      <c r="DR176" s="10">
        <v>4.3</v>
      </c>
      <c r="DS176" s="10">
        <v>0.1</v>
      </c>
      <c r="DT176" s="10">
        <v>0</v>
      </c>
      <c r="DU176" s="10">
        <v>0.1</v>
      </c>
      <c r="DV176" s="10">
        <v>0.4</v>
      </c>
      <c r="DW176" s="10">
        <v>93</v>
      </c>
      <c r="DX176" s="10">
        <v>57.7</v>
      </c>
      <c r="DY176" s="10">
        <v>94.5</v>
      </c>
      <c r="DZ176" s="10">
        <v>43.6</v>
      </c>
      <c r="EA176" s="10">
        <v>19.100000000000001</v>
      </c>
      <c r="EB176" s="10">
        <v>15.2</v>
      </c>
      <c r="EC176" s="10">
        <v>43.8</v>
      </c>
      <c r="ED176" s="10">
        <v>38.700000000000003</v>
      </c>
      <c r="EE176" s="10">
        <v>30.1</v>
      </c>
      <c r="EF176" s="10">
        <v>61.5</v>
      </c>
      <c r="EG176" s="10">
        <v>43.9</v>
      </c>
      <c r="EH176" s="10">
        <v>51.1</v>
      </c>
      <c r="EI176" s="10">
        <v>0.4</v>
      </c>
      <c r="EJ176">
        <v>98</v>
      </c>
      <c r="EK176">
        <v>1.7</v>
      </c>
      <c r="EL176">
        <v>0.1</v>
      </c>
      <c r="EM176">
        <v>0</v>
      </c>
      <c r="EN176">
        <v>0</v>
      </c>
      <c r="EO176">
        <v>0.2</v>
      </c>
    </row>
    <row r="177" spans="1:145">
      <c r="A177" s="10">
        <v>29</v>
      </c>
      <c r="B177" s="10" t="s">
        <v>637</v>
      </c>
      <c r="C177" s="11" t="s">
        <v>87</v>
      </c>
      <c r="D177" s="10" t="s">
        <v>638</v>
      </c>
      <c r="E177" s="11" t="s">
        <v>88</v>
      </c>
      <c r="F177" s="12" t="s">
        <v>639</v>
      </c>
      <c r="G177" s="11" t="s">
        <v>89</v>
      </c>
      <c r="H177" s="11" t="s">
        <v>427</v>
      </c>
      <c r="I177" s="10" t="s">
        <v>808</v>
      </c>
      <c r="J177" s="10" t="s">
        <v>92</v>
      </c>
      <c r="K177" s="10">
        <v>100</v>
      </c>
      <c r="L177" s="10">
        <v>71.599999999999994</v>
      </c>
      <c r="M177" s="10">
        <v>27.5</v>
      </c>
      <c r="N177" s="10">
        <v>0.9</v>
      </c>
      <c r="O177" s="10">
        <v>98.9</v>
      </c>
      <c r="P177" s="10">
        <v>71.099999999999994</v>
      </c>
      <c r="Q177" s="10">
        <v>26.9</v>
      </c>
      <c r="R177" s="10">
        <v>0.9</v>
      </c>
      <c r="S177" s="10">
        <v>1.1000000000000001</v>
      </c>
      <c r="T177" s="10">
        <v>0.5</v>
      </c>
      <c r="U177" s="10">
        <v>0.5</v>
      </c>
      <c r="V177" s="10">
        <v>0</v>
      </c>
      <c r="W177" s="10">
        <v>1.1000000000000001</v>
      </c>
      <c r="X177" s="10">
        <v>0.9</v>
      </c>
      <c r="Y177" s="10">
        <v>2.2000000000000002</v>
      </c>
      <c r="Z177" s="10">
        <v>1.1000000000000001</v>
      </c>
      <c r="AA177" s="10">
        <v>1.3</v>
      </c>
      <c r="AB177" s="10">
        <v>2</v>
      </c>
      <c r="AC177" s="10">
        <v>18.7</v>
      </c>
      <c r="AD177" s="10">
        <v>72.599999999999994</v>
      </c>
      <c r="AE177" s="10">
        <v>0</v>
      </c>
      <c r="AF177" s="10">
        <v>0.2</v>
      </c>
      <c r="AG177" s="10">
        <v>0</v>
      </c>
      <c r="AH177" s="10">
        <v>3.4</v>
      </c>
      <c r="AI177" s="10">
        <v>0.4</v>
      </c>
      <c r="AJ177" s="10">
        <v>14.9</v>
      </c>
      <c r="AK177" s="10">
        <v>14.2</v>
      </c>
      <c r="AL177" s="10">
        <v>0.4</v>
      </c>
      <c r="AM177" s="10">
        <v>56.1</v>
      </c>
      <c r="AN177" s="10">
        <v>10.5</v>
      </c>
      <c r="AO177" s="10">
        <v>0.1</v>
      </c>
      <c r="AP177" s="10">
        <v>0.7</v>
      </c>
      <c r="AQ177" s="10">
        <v>0.1</v>
      </c>
      <c r="AR177" s="10">
        <v>2.7</v>
      </c>
      <c r="AS177" s="10">
        <v>1</v>
      </c>
      <c r="AT177" s="10">
        <v>38.299999999999997</v>
      </c>
      <c r="AU177" s="10">
        <v>57.1</v>
      </c>
      <c r="AV177" s="10">
        <v>0.2</v>
      </c>
      <c r="AW177" s="10">
        <v>8.9</v>
      </c>
      <c r="AX177" s="10">
        <v>27.8</v>
      </c>
      <c r="AY177" s="10">
        <v>29.8</v>
      </c>
      <c r="AZ177" s="10">
        <v>20.9</v>
      </c>
      <c r="BA177" s="10">
        <v>7.9</v>
      </c>
      <c r="BB177" s="10">
        <v>2.4</v>
      </c>
      <c r="BC177" s="10">
        <v>2.4</v>
      </c>
      <c r="BD177" s="10">
        <v>4.0999999999999996</v>
      </c>
      <c r="BE177" s="10">
        <v>11.9</v>
      </c>
      <c r="BF177" s="10">
        <v>19</v>
      </c>
      <c r="BG177" s="10">
        <v>25.8</v>
      </c>
      <c r="BH177" s="10">
        <v>17.2</v>
      </c>
      <c r="BI177" s="10">
        <v>18</v>
      </c>
      <c r="BJ177" s="10">
        <v>3.9</v>
      </c>
      <c r="BK177" s="10">
        <v>52.1</v>
      </c>
      <c r="BL177" s="10">
        <v>44.9</v>
      </c>
      <c r="BM177" s="10">
        <v>3</v>
      </c>
      <c r="BN177" s="10">
        <v>13.2</v>
      </c>
      <c r="BO177" s="10">
        <v>73.7</v>
      </c>
      <c r="BP177" s="10">
        <v>10.6</v>
      </c>
      <c r="BQ177" s="10">
        <v>1.9</v>
      </c>
      <c r="BR177" s="10">
        <v>0.5</v>
      </c>
      <c r="BS177" s="10">
        <v>0.1</v>
      </c>
      <c r="BT177" s="10">
        <v>92.8</v>
      </c>
      <c r="BU177" s="10">
        <v>4.2</v>
      </c>
      <c r="BV177" s="10">
        <v>0.4</v>
      </c>
      <c r="BW177" s="10">
        <v>0.1</v>
      </c>
      <c r="BX177" s="10">
        <v>0.2</v>
      </c>
      <c r="BY177" s="10">
        <v>2.1</v>
      </c>
      <c r="BZ177" s="10">
        <v>0</v>
      </c>
      <c r="CA177" s="10">
        <v>0</v>
      </c>
      <c r="CB177" s="10">
        <v>0</v>
      </c>
      <c r="CC177" s="10">
        <v>0.1</v>
      </c>
      <c r="CD177" s="10">
        <v>90.4</v>
      </c>
      <c r="CE177" s="10">
        <v>8</v>
      </c>
      <c r="CF177" s="10">
        <v>1.6</v>
      </c>
      <c r="CG177" s="10">
        <v>98.3</v>
      </c>
      <c r="CH177" s="10">
        <v>1.4</v>
      </c>
      <c r="CI177" s="10">
        <v>0.2</v>
      </c>
      <c r="CJ177" s="10">
        <v>0</v>
      </c>
      <c r="CK177" s="10">
        <v>0</v>
      </c>
      <c r="CL177" s="10">
        <v>0.1</v>
      </c>
      <c r="CM177" s="10">
        <v>96.2</v>
      </c>
      <c r="CN177" s="10">
        <v>91.8</v>
      </c>
      <c r="CO177" s="10">
        <v>3.5</v>
      </c>
      <c r="CP177" s="10">
        <v>0.5</v>
      </c>
      <c r="CQ177" s="10">
        <v>0.1</v>
      </c>
      <c r="CR177" s="10">
        <v>0</v>
      </c>
      <c r="CS177" s="10">
        <v>0.4</v>
      </c>
      <c r="CT177" s="10">
        <v>0</v>
      </c>
      <c r="CU177" s="10">
        <v>0</v>
      </c>
      <c r="CV177" s="10">
        <v>3.8</v>
      </c>
      <c r="CW177" s="10">
        <v>3.3</v>
      </c>
      <c r="CX177" s="10">
        <v>0.5</v>
      </c>
      <c r="CY177" s="10">
        <v>97.3</v>
      </c>
      <c r="CZ177" s="10">
        <v>0.8</v>
      </c>
      <c r="DA177" s="10">
        <v>1.9</v>
      </c>
      <c r="DB177" s="10">
        <v>95.1</v>
      </c>
      <c r="DC177" s="10">
        <v>3.4</v>
      </c>
      <c r="DD177" s="10">
        <v>1.5</v>
      </c>
      <c r="DE177" s="10">
        <v>1.4</v>
      </c>
      <c r="DF177" s="10">
        <v>0.2</v>
      </c>
      <c r="DG177" s="10">
        <v>0.1</v>
      </c>
      <c r="DH177" s="10">
        <v>0</v>
      </c>
      <c r="DI177" s="10">
        <v>13.8</v>
      </c>
      <c r="DJ177" s="10">
        <v>83.9</v>
      </c>
      <c r="DK177" s="10">
        <v>0.2</v>
      </c>
      <c r="DL177" s="10">
        <v>0.1</v>
      </c>
      <c r="DM177" s="10">
        <v>0</v>
      </c>
      <c r="DN177" s="10">
        <v>0.3</v>
      </c>
      <c r="DO177" s="10">
        <v>100</v>
      </c>
      <c r="DP177" s="10">
        <v>99.4</v>
      </c>
      <c r="DQ177" s="10">
        <v>95.9</v>
      </c>
      <c r="DR177" s="10">
        <v>3.5</v>
      </c>
      <c r="DS177" s="10">
        <v>0.3</v>
      </c>
      <c r="DT177" s="10">
        <v>0.2</v>
      </c>
      <c r="DU177" s="10">
        <v>0.1</v>
      </c>
      <c r="DV177" s="10">
        <v>0.3</v>
      </c>
      <c r="DW177" s="10">
        <v>76.400000000000006</v>
      </c>
      <c r="DX177" s="10">
        <v>42.9</v>
      </c>
      <c r="DY177" s="10">
        <v>90.3</v>
      </c>
      <c r="DZ177" s="10">
        <v>24</v>
      </c>
      <c r="EA177" s="10">
        <v>14.9</v>
      </c>
      <c r="EB177" s="10">
        <v>9.6</v>
      </c>
      <c r="EC177" s="10">
        <v>57.2</v>
      </c>
      <c r="ED177" s="10">
        <v>26.7</v>
      </c>
      <c r="EE177" s="10">
        <v>22.8</v>
      </c>
      <c r="EF177" s="10">
        <v>52.2</v>
      </c>
      <c r="EG177" s="10">
        <v>24.2</v>
      </c>
      <c r="EH177" s="10">
        <v>30.2</v>
      </c>
      <c r="EI177" s="10">
        <v>1.7</v>
      </c>
      <c r="EJ177">
        <v>94.6</v>
      </c>
      <c r="EK177">
        <v>4.5999999999999996</v>
      </c>
      <c r="EL177">
        <v>0.6</v>
      </c>
      <c r="EM177">
        <v>0.6</v>
      </c>
      <c r="EN177">
        <v>0.1</v>
      </c>
      <c r="EO177">
        <v>0.1</v>
      </c>
    </row>
    <row r="178" spans="1:145">
      <c r="A178" s="10">
        <v>29</v>
      </c>
      <c r="B178" s="10" t="s">
        <v>637</v>
      </c>
      <c r="C178" s="11" t="s">
        <v>87</v>
      </c>
      <c r="D178" s="10" t="s">
        <v>638</v>
      </c>
      <c r="E178" s="11" t="s">
        <v>88</v>
      </c>
      <c r="F178" s="12" t="s">
        <v>639</v>
      </c>
      <c r="G178" s="11" t="s">
        <v>89</v>
      </c>
      <c r="H178" s="11" t="s">
        <v>429</v>
      </c>
      <c r="I178" s="10" t="s">
        <v>809</v>
      </c>
      <c r="J178" s="10" t="s">
        <v>92</v>
      </c>
      <c r="K178" s="10">
        <v>100</v>
      </c>
      <c r="L178" s="10">
        <v>78.599999999999994</v>
      </c>
      <c r="M178" s="10">
        <v>21</v>
      </c>
      <c r="N178" s="10">
        <v>0.4</v>
      </c>
      <c r="O178" s="10">
        <v>99.4</v>
      </c>
      <c r="P178" s="10">
        <v>78.2</v>
      </c>
      <c r="Q178" s="10">
        <v>20.7</v>
      </c>
      <c r="R178" s="10">
        <v>0.4</v>
      </c>
      <c r="S178" s="10">
        <v>0.6</v>
      </c>
      <c r="T178" s="10">
        <v>0.4</v>
      </c>
      <c r="U178" s="10">
        <v>0.3</v>
      </c>
      <c r="V178" s="10">
        <v>0</v>
      </c>
      <c r="W178" s="10">
        <v>0.5</v>
      </c>
      <c r="X178" s="10">
        <v>0.6</v>
      </c>
      <c r="Y178" s="10">
        <v>1.9</v>
      </c>
      <c r="Z178" s="10">
        <v>0.9</v>
      </c>
      <c r="AA178" s="10">
        <v>0.3</v>
      </c>
      <c r="AB178" s="10">
        <v>2.4</v>
      </c>
      <c r="AC178" s="10">
        <v>18</v>
      </c>
      <c r="AD178" s="10">
        <v>75.099999999999994</v>
      </c>
      <c r="AE178" s="10">
        <v>0.2</v>
      </c>
      <c r="AF178" s="10">
        <v>0.5</v>
      </c>
      <c r="AG178" s="10">
        <v>0</v>
      </c>
      <c r="AH178" s="10">
        <v>5.2</v>
      </c>
      <c r="AI178" s="10">
        <v>0</v>
      </c>
      <c r="AJ178" s="10">
        <v>7</v>
      </c>
      <c r="AK178" s="10">
        <v>19</v>
      </c>
      <c r="AL178" s="10">
        <v>0.1</v>
      </c>
      <c r="AM178" s="10">
        <v>40.1</v>
      </c>
      <c r="AN178" s="10">
        <v>28</v>
      </c>
      <c r="AO178" s="10">
        <v>0.2</v>
      </c>
      <c r="AP178" s="10">
        <v>0.9</v>
      </c>
      <c r="AQ178" s="10">
        <v>0.1</v>
      </c>
      <c r="AR178" s="10">
        <v>0.6</v>
      </c>
      <c r="AS178" s="10">
        <v>0.1</v>
      </c>
      <c r="AT178" s="10">
        <v>37.200000000000003</v>
      </c>
      <c r="AU178" s="10">
        <v>59.9</v>
      </c>
      <c r="AV178" s="10">
        <v>1.2</v>
      </c>
      <c r="AW178" s="10">
        <v>4.7</v>
      </c>
      <c r="AX178" s="10">
        <v>23.7</v>
      </c>
      <c r="AY178" s="10">
        <v>32.6</v>
      </c>
      <c r="AZ178" s="10">
        <v>25.6</v>
      </c>
      <c r="BA178" s="10">
        <v>10.1</v>
      </c>
      <c r="BB178" s="10">
        <v>1.8</v>
      </c>
      <c r="BC178" s="10">
        <v>1.5</v>
      </c>
      <c r="BD178" s="10">
        <v>3.8</v>
      </c>
      <c r="BE178" s="10">
        <v>12.6</v>
      </c>
      <c r="BF178" s="10">
        <v>19.100000000000001</v>
      </c>
      <c r="BG178" s="10">
        <v>26</v>
      </c>
      <c r="BH178" s="10">
        <v>19</v>
      </c>
      <c r="BI178" s="10">
        <v>16.600000000000001</v>
      </c>
      <c r="BJ178" s="10">
        <v>3</v>
      </c>
      <c r="BK178" s="10">
        <v>42.4</v>
      </c>
      <c r="BL178" s="10">
        <v>54.3</v>
      </c>
      <c r="BM178" s="10">
        <v>3.3</v>
      </c>
      <c r="BN178" s="10">
        <v>15.2</v>
      </c>
      <c r="BO178" s="10">
        <v>73.599999999999994</v>
      </c>
      <c r="BP178" s="10">
        <v>9.3000000000000007</v>
      </c>
      <c r="BQ178" s="10">
        <v>1.6</v>
      </c>
      <c r="BR178" s="10">
        <v>0.3</v>
      </c>
      <c r="BS178" s="10">
        <v>0</v>
      </c>
      <c r="BT178" s="10">
        <v>92.7</v>
      </c>
      <c r="BU178" s="10">
        <v>4.0999999999999996</v>
      </c>
      <c r="BV178" s="10">
        <v>1</v>
      </c>
      <c r="BW178" s="10">
        <v>0.4</v>
      </c>
      <c r="BX178" s="10">
        <v>0.2</v>
      </c>
      <c r="BY178" s="10">
        <v>1.2</v>
      </c>
      <c r="BZ178" s="10">
        <v>0</v>
      </c>
      <c r="CA178" s="10">
        <v>0</v>
      </c>
      <c r="CB178" s="10">
        <v>0</v>
      </c>
      <c r="CC178" s="10">
        <v>0.4</v>
      </c>
      <c r="CD178" s="10">
        <v>91.2</v>
      </c>
      <c r="CE178" s="10">
        <v>7.4</v>
      </c>
      <c r="CF178" s="10">
        <v>1.4</v>
      </c>
      <c r="CG178" s="10">
        <v>99.1</v>
      </c>
      <c r="CH178" s="10">
        <v>0.4</v>
      </c>
      <c r="CI178" s="10">
        <v>0</v>
      </c>
      <c r="CJ178" s="10">
        <v>0</v>
      </c>
      <c r="CK178" s="10">
        <v>0.4</v>
      </c>
      <c r="CL178" s="10">
        <v>0</v>
      </c>
      <c r="CM178" s="10">
        <v>95.8</v>
      </c>
      <c r="CN178" s="10">
        <v>95.3</v>
      </c>
      <c r="CO178" s="10">
        <v>0.2</v>
      </c>
      <c r="CP178" s="10">
        <v>0.2</v>
      </c>
      <c r="CQ178" s="10">
        <v>0</v>
      </c>
      <c r="CR178" s="10">
        <v>0</v>
      </c>
      <c r="CS178" s="10">
        <v>0</v>
      </c>
      <c r="CT178" s="10">
        <v>0</v>
      </c>
      <c r="CU178" s="10">
        <v>0</v>
      </c>
      <c r="CV178" s="10">
        <v>4.2</v>
      </c>
      <c r="CW178" s="10">
        <v>4.0999999999999996</v>
      </c>
      <c r="CX178" s="10">
        <v>0.1</v>
      </c>
      <c r="CY178" s="10">
        <v>98.8</v>
      </c>
      <c r="CZ178" s="10">
        <v>0.7</v>
      </c>
      <c r="DA178" s="10">
        <v>0.5</v>
      </c>
      <c r="DB178" s="10">
        <v>97.4</v>
      </c>
      <c r="DC178" s="10">
        <v>1</v>
      </c>
      <c r="DD178" s="10">
        <v>1.5</v>
      </c>
      <c r="DE178" s="10">
        <v>2.4</v>
      </c>
      <c r="DF178" s="10">
        <v>0.2</v>
      </c>
      <c r="DG178" s="10">
        <v>0</v>
      </c>
      <c r="DH178" s="10">
        <v>0.1</v>
      </c>
      <c r="DI178" s="10">
        <v>14.8</v>
      </c>
      <c r="DJ178" s="10">
        <v>80.400000000000006</v>
      </c>
      <c r="DK178" s="10">
        <v>0.3</v>
      </c>
      <c r="DL178" s="10">
        <v>0.9</v>
      </c>
      <c r="DM178" s="10">
        <v>0.1</v>
      </c>
      <c r="DN178" s="10">
        <v>0.8</v>
      </c>
      <c r="DO178" s="10">
        <v>100</v>
      </c>
      <c r="DP178" s="10">
        <v>98.8</v>
      </c>
      <c r="DQ178" s="10">
        <v>96.2</v>
      </c>
      <c r="DR178" s="10">
        <v>2.6</v>
      </c>
      <c r="DS178" s="10">
        <v>0.5</v>
      </c>
      <c r="DT178" s="10">
        <v>0</v>
      </c>
      <c r="DU178" s="10">
        <v>0.4</v>
      </c>
      <c r="DV178" s="10">
        <v>0.8</v>
      </c>
      <c r="DW178" s="10">
        <v>73.099999999999994</v>
      </c>
      <c r="DX178" s="10">
        <v>41.1</v>
      </c>
      <c r="DY178" s="10">
        <v>90.2</v>
      </c>
      <c r="DZ178" s="10">
        <v>32</v>
      </c>
      <c r="EA178" s="10">
        <v>18.8</v>
      </c>
      <c r="EB178" s="10">
        <v>15.9</v>
      </c>
      <c r="EC178" s="10">
        <v>56.7</v>
      </c>
      <c r="ED178" s="10">
        <v>21.6</v>
      </c>
      <c r="EE178" s="10">
        <v>22.9</v>
      </c>
      <c r="EF178" s="10">
        <v>53.4</v>
      </c>
      <c r="EG178" s="10">
        <v>25.7</v>
      </c>
      <c r="EH178" s="10">
        <v>37.9</v>
      </c>
      <c r="EI178" s="10">
        <v>1.7</v>
      </c>
      <c r="EJ178">
        <v>93.5</v>
      </c>
      <c r="EK178">
        <v>5.7</v>
      </c>
      <c r="EL178">
        <v>0.6</v>
      </c>
      <c r="EM178">
        <v>0.1</v>
      </c>
      <c r="EN178">
        <v>0.4</v>
      </c>
      <c r="EO178">
        <v>0.3</v>
      </c>
    </row>
    <row r="179" spans="1:145">
      <c r="A179" s="10">
        <v>29</v>
      </c>
      <c r="B179" s="10" t="s">
        <v>637</v>
      </c>
      <c r="C179" s="11" t="s">
        <v>87</v>
      </c>
      <c r="D179" s="10" t="s">
        <v>638</v>
      </c>
      <c r="E179" s="11" t="s">
        <v>88</v>
      </c>
      <c r="F179" s="12" t="s">
        <v>639</v>
      </c>
      <c r="G179" s="11" t="s">
        <v>89</v>
      </c>
      <c r="H179" s="11" t="s">
        <v>431</v>
      </c>
      <c r="I179" s="10" t="s">
        <v>810</v>
      </c>
      <c r="J179" s="10" t="s">
        <v>92</v>
      </c>
      <c r="K179" s="10">
        <v>100</v>
      </c>
      <c r="L179" s="10">
        <v>82.8</v>
      </c>
      <c r="M179" s="10">
        <v>15.6</v>
      </c>
      <c r="N179" s="10">
        <v>1.5</v>
      </c>
      <c r="O179" s="10">
        <v>99.4</v>
      </c>
      <c r="P179" s="10">
        <v>82.5</v>
      </c>
      <c r="Q179" s="10">
        <v>15.4</v>
      </c>
      <c r="R179" s="10">
        <v>1.5</v>
      </c>
      <c r="S179" s="10">
        <v>0.6</v>
      </c>
      <c r="T179" s="10">
        <v>0.4</v>
      </c>
      <c r="U179" s="10">
        <v>0.2</v>
      </c>
      <c r="V179" s="10">
        <v>0</v>
      </c>
      <c r="W179" s="10">
        <v>0.6</v>
      </c>
      <c r="X179" s="10">
        <v>0.2</v>
      </c>
      <c r="Y179" s="10">
        <v>1.3</v>
      </c>
      <c r="Z179" s="10">
        <v>0.4</v>
      </c>
      <c r="AA179" s="10">
        <v>0.2</v>
      </c>
      <c r="AB179" s="10">
        <v>2.5</v>
      </c>
      <c r="AC179" s="10">
        <v>13.9</v>
      </c>
      <c r="AD179" s="10">
        <v>80.900000000000006</v>
      </c>
      <c r="AE179" s="10">
        <v>0</v>
      </c>
      <c r="AF179" s="10">
        <v>0.1</v>
      </c>
      <c r="AG179" s="10">
        <v>0</v>
      </c>
      <c r="AH179" s="10">
        <v>1.1000000000000001</v>
      </c>
      <c r="AI179" s="10">
        <v>0</v>
      </c>
      <c r="AJ179" s="10">
        <v>4</v>
      </c>
      <c r="AK179" s="10">
        <v>11.5</v>
      </c>
      <c r="AL179" s="10">
        <v>0.5</v>
      </c>
      <c r="AM179" s="10">
        <v>62.8</v>
      </c>
      <c r="AN179" s="10">
        <v>19.899999999999999</v>
      </c>
      <c r="AO179" s="10">
        <v>0.1</v>
      </c>
      <c r="AP179" s="10">
        <v>0.7</v>
      </c>
      <c r="AQ179" s="10">
        <v>0.1</v>
      </c>
      <c r="AR179" s="10">
        <v>0.2</v>
      </c>
      <c r="AS179" s="10">
        <v>1.9</v>
      </c>
      <c r="AT179" s="10">
        <v>31.3</v>
      </c>
      <c r="AU179" s="10">
        <v>64.5</v>
      </c>
      <c r="AV179" s="10">
        <v>1.2</v>
      </c>
      <c r="AW179" s="10">
        <v>2.8</v>
      </c>
      <c r="AX179" s="10">
        <v>23.9</v>
      </c>
      <c r="AY179" s="10">
        <v>39.299999999999997</v>
      </c>
      <c r="AZ179" s="10">
        <v>25.3</v>
      </c>
      <c r="BA179" s="10">
        <v>6.4</v>
      </c>
      <c r="BB179" s="10">
        <v>1.5</v>
      </c>
      <c r="BC179" s="10">
        <v>0.7</v>
      </c>
      <c r="BD179" s="10">
        <v>5.3</v>
      </c>
      <c r="BE179" s="10">
        <v>8.8000000000000007</v>
      </c>
      <c r="BF179" s="10">
        <v>14.8</v>
      </c>
      <c r="BG179" s="10">
        <v>25.5</v>
      </c>
      <c r="BH179" s="10">
        <v>20.100000000000001</v>
      </c>
      <c r="BI179" s="10">
        <v>21.1</v>
      </c>
      <c r="BJ179" s="10">
        <v>4.3</v>
      </c>
      <c r="BK179" s="10">
        <v>24.7</v>
      </c>
      <c r="BL179" s="10">
        <v>73.400000000000006</v>
      </c>
      <c r="BM179" s="10">
        <v>1.9</v>
      </c>
      <c r="BN179" s="10">
        <v>13.4</v>
      </c>
      <c r="BO179" s="10">
        <v>75.400000000000006</v>
      </c>
      <c r="BP179" s="10">
        <v>8.6999999999999993</v>
      </c>
      <c r="BQ179" s="10">
        <v>2</v>
      </c>
      <c r="BR179" s="10">
        <v>0.4</v>
      </c>
      <c r="BS179" s="10">
        <v>0.1</v>
      </c>
      <c r="BT179" s="10">
        <v>93.8</v>
      </c>
      <c r="BU179" s="10">
        <v>3.3</v>
      </c>
      <c r="BV179" s="10">
        <v>0.9</v>
      </c>
      <c r="BW179" s="10">
        <v>0.6</v>
      </c>
      <c r="BX179" s="10">
        <v>0.3</v>
      </c>
      <c r="BY179" s="10">
        <v>1</v>
      </c>
      <c r="BZ179" s="10">
        <v>0</v>
      </c>
      <c r="CA179" s="10">
        <v>0</v>
      </c>
      <c r="CB179" s="10">
        <v>0</v>
      </c>
      <c r="CC179" s="10">
        <v>0.1</v>
      </c>
      <c r="CD179" s="10">
        <v>94.4</v>
      </c>
      <c r="CE179" s="10">
        <v>4.9000000000000004</v>
      </c>
      <c r="CF179" s="10">
        <v>0.8</v>
      </c>
      <c r="CG179" s="10">
        <v>99.6</v>
      </c>
      <c r="CH179" s="10">
        <v>0.2</v>
      </c>
      <c r="CI179" s="10">
        <v>0</v>
      </c>
      <c r="CJ179" s="10">
        <v>0.1</v>
      </c>
      <c r="CK179" s="10">
        <v>0</v>
      </c>
      <c r="CL179" s="10">
        <v>0</v>
      </c>
      <c r="CM179" s="10">
        <v>99.4</v>
      </c>
      <c r="CN179" s="10">
        <v>99.2</v>
      </c>
      <c r="CO179" s="10">
        <v>0.1</v>
      </c>
      <c r="CP179" s="10">
        <v>0</v>
      </c>
      <c r="CQ179" s="10">
        <v>0.1</v>
      </c>
      <c r="CR179" s="10">
        <v>0</v>
      </c>
      <c r="CS179" s="10">
        <v>0</v>
      </c>
      <c r="CT179" s="10">
        <v>0</v>
      </c>
      <c r="CU179" s="10">
        <v>0</v>
      </c>
      <c r="CV179" s="10">
        <v>0.6</v>
      </c>
      <c r="CW179" s="10">
        <v>0.5</v>
      </c>
      <c r="CX179" s="10">
        <v>0.1</v>
      </c>
      <c r="CY179" s="10">
        <v>98.8</v>
      </c>
      <c r="CZ179" s="10">
        <v>1.1000000000000001</v>
      </c>
      <c r="DA179" s="10">
        <v>0.1</v>
      </c>
      <c r="DB179" s="10">
        <v>99.4</v>
      </c>
      <c r="DC179" s="10">
        <v>0.6</v>
      </c>
      <c r="DD179" s="10">
        <v>0.1</v>
      </c>
      <c r="DE179" s="10">
        <v>1.6</v>
      </c>
      <c r="DF179" s="10">
        <v>0.2</v>
      </c>
      <c r="DG179" s="10">
        <v>0.1</v>
      </c>
      <c r="DH179" s="10">
        <v>0.1</v>
      </c>
      <c r="DI179" s="10">
        <v>11</v>
      </c>
      <c r="DJ179" s="10">
        <v>84.4</v>
      </c>
      <c r="DK179" s="10">
        <v>0.4</v>
      </c>
      <c r="DL179" s="10">
        <v>1.5</v>
      </c>
      <c r="DM179" s="10">
        <v>0</v>
      </c>
      <c r="DN179" s="10">
        <v>0.8</v>
      </c>
      <c r="DO179" s="10">
        <v>100</v>
      </c>
      <c r="DP179" s="10">
        <v>99</v>
      </c>
      <c r="DQ179" s="10">
        <v>98.3</v>
      </c>
      <c r="DR179" s="10">
        <v>0.7</v>
      </c>
      <c r="DS179" s="10">
        <v>0.2</v>
      </c>
      <c r="DT179" s="10">
        <v>0</v>
      </c>
      <c r="DU179" s="10">
        <v>0.2</v>
      </c>
      <c r="DV179" s="10">
        <v>0.8</v>
      </c>
      <c r="DW179" s="10">
        <v>62.9</v>
      </c>
      <c r="DX179" s="10">
        <v>38.700000000000003</v>
      </c>
      <c r="DY179" s="10">
        <v>87.8</v>
      </c>
      <c r="DZ179" s="10">
        <v>14.3</v>
      </c>
      <c r="EA179" s="10">
        <v>18.7</v>
      </c>
      <c r="EB179" s="10">
        <v>9.5</v>
      </c>
      <c r="EC179" s="10">
        <v>79.2</v>
      </c>
      <c r="ED179" s="10">
        <v>7.9</v>
      </c>
      <c r="EE179" s="10">
        <v>19</v>
      </c>
      <c r="EF179" s="10">
        <v>51.4</v>
      </c>
      <c r="EG179" s="10">
        <v>11.8</v>
      </c>
      <c r="EH179" s="10">
        <v>21.1</v>
      </c>
      <c r="EI179" s="10">
        <v>0.9</v>
      </c>
      <c r="EJ179">
        <v>97.9</v>
      </c>
      <c r="EK179">
        <v>1.9</v>
      </c>
      <c r="EL179">
        <v>0.1</v>
      </c>
      <c r="EM179">
        <v>0</v>
      </c>
      <c r="EN179">
        <v>0.1</v>
      </c>
      <c r="EO179">
        <v>0.1</v>
      </c>
    </row>
    <row r="180" spans="1:145">
      <c r="A180" s="10">
        <v>29</v>
      </c>
      <c r="B180" s="10" t="s">
        <v>637</v>
      </c>
      <c r="C180" s="11" t="s">
        <v>87</v>
      </c>
      <c r="D180" s="10" t="s">
        <v>638</v>
      </c>
      <c r="E180" s="11" t="s">
        <v>88</v>
      </c>
      <c r="F180" s="12" t="s">
        <v>639</v>
      </c>
      <c r="G180" s="11" t="s">
        <v>89</v>
      </c>
      <c r="H180" s="11" t="s">
        <v>433</v>
      </c>
      <c r="I180" s="10" t="s">
        <v>811</v>
      </c>
      <c r="J180" s="10" t="s">
        <v>92</v>
      </c>
      <c r="K180" s="10">
        <v>100</v>
      </c>
      <c r="L180" s="10">
        <v>87.4</v>
      </c>
      <c r="M180" s="10">
        <v>12.1</v>
      </c>
      <c r="N180" s="10">
        <v>0.5</v>
      </c>
      <c r="O180" s="10">
        <v>99.4</v>
      </c>
      <c r="P180" s="10">
        <v>86.9</v>
      </c>
      <c r="Q180" s="10">
        <v>12</v>
      </c>
      <c r="R180" s="10">
        <v>0.5</v>
      </c>
      <c r="S180" s="10">
        <v>0.6</v>
      </c>
      <c r="T180" s="10">
        <v>0.4</v>
      </c>
      <c r="U180" s="10">
        <v>0.1</v>
      </c>
      <c r="V180" s="10">
        <v>0</v>
      </c>
      <c r="W180" s="10">
        <v>0.8</v>
      </c>
      <c r="X180" s="10">
        <v>0.3</v>
      </c>
      <c r="Y180" s="10">
        <v>0.5</v>
      </c>
      <c r="Z180" s="10">
        <v>0.4</v>
      </c>
      <c r="AA180" s="10">
        <v>0.3</v>
      </c>
      <c r="AB180" s="10">
        <v>2.5</v>
      </c>
      <c r="AC180" s="10">
        <v>12.7</v>
      </c>
      <c r="AD180" s="10">
        <v>82.5</v>
      </c>
      <c r="AE180" s="10">
        <v>0.1</v>
      </c>
      <c r="AF180" s="10">
        <v>0.1</v>
      </c>
      <c r="AG180" s="10">
        <v>0.1</v>
      </c>
      <c r="AH180" s="10">
        <v>3.2</v>
      </c>
      <c r="AI180" s="10">
        <v>0</v>
      </c>
      <c r="AJ180" s="10">
        <v>1.7</v>
      </c>
      <c r="AK180" s="10">
        <v>4.8</v>
      </c>
      <c r="AL180" s="10">
        <v>0.4</v>
      </c>
      <c r="AM180" s="10">
        <v>82.2</v>
      </c>
      <c r="AN180" s="10">
        <v>7.4</v>
      </c>
      <c r="AO180" s="10">
        <v>0.1</v>
      </c>
      <c r="AP180" s="10">
        <v>1.2</v>
      </c>
      <c r="AQ180" s="10">
        <v>0</v>
      </c>
      <c r="AR180" s="10">
        <v>0.1</v>
      </c>
      <c r="AS180" s="10">
        <v>1.3</v>
      </c>
      <c r="AT180" s="10">
        <v>25.4</v>
      </c>
      <c r="AU180" s="10">
        <v>71.2</v>
      </c>
      <c r="AV180" s="10">
        <v>0.8</v>
      </c>
      <c r="AW180" s="10">
        <v>3.8</v>
      </c>
      <c r="AX180" s="10">
        <v>26.6</v>
      </c>
      <c r="AY180" s="10">
        <v>44.8</v>
      </c>
      <c r="AZ180" s="10">
        <v>19.899999999999999</v>
      </c>
      <c r="BA180" s="10">
        <v>3.1</v>
      </c>
      <c r="BB180" s="10">
        <v>1</v>
      </c>
      <c r="BC180" s="10">
        <v>0.7</v>
      </c>
      <c r="BD180" s="10">
        <v>7.6</v>
      </c>
      <c r="BE180" s="10">
        <v>18.2</v>
      </c>
      <c r="BF180" s="10">
        <v>22</v>
      </c>
      <c r="BG180" s="10">
        <v>26.2</v>
      </c>
      <c r="BH180" s="10">
        <v>13.3</v>
      </c>
      <c r="BI180" s="10">
        <v>11</v>
      </c>
      <c r="BJ180" s="10">
        <v>1.7</v>
      </c>
      <c r="BK180" s="10">
        <v>25.1</v>
      </c>
      <c r="BL180" s="10">
        <v>72.400000000000006</v>
      </c>
      <c r="BM180" s="10">
        <v>2.5</v>
      </c>
      <c r="BN180" s="10">
        <v>24.2</v>
      </c>
      <c r="BO180" s="10">
        <v>67.599999999999994</v>
      </c>
      <c r="BP180" s="10">
        <v>6.6</v>
      </c>
      <c r="BQ180" s="10">
        <v>1.3</v>
      </c>
      <c r="BR180" s="10">
        <v>0.2</v>
      </c>
      <c r="BS180" s="10">
        <v>0</v>
      </c>
      <c r="BT180" s="10">
        <v>14.7</v>
      </c>
      <c r="BU180" s="10">
        <v>75.3</v>
      </c>
      <c r="BV180" s="10">
        <v>0.7</v>
      </c>
      <c r="BW180" s="10">
        <v>1.1000000000000001</v>
      </c>
      <c r="BX180" s="10">
        <v>0.2</v>
      </c>
      <c r="BY180" s="10">
        <v>7.6</v>
      </c>
      <c r="BZ180" s="10">
        <v>0</v>
      </c>
      <c r="CA180" s="10">
        <v>0.1</v>
      </c>
      <c r="CB180" s="10">
        <v>0</v>
      </c>
      <c r="CC180" s="10">
        <v>0.2</v>
      </c>
      <c r="CD180" s="10">
        <v>89.2</v>
      </c>
      <c r="CE180" s="10">
        <v>8.9</v>
      </c>
      <c r="CF180" s="10">
        <v>1.9</v>
      </c>
      <c r="CG180" s="10">
        <v>99.2</v>
      </c>
      <c r="CH180" s="10">
        <v>0.7</v>
      </c>
      <c r="CI180" s="10">
        <v>0</v>
      </c>
      <c r="CJ180" s="10">
        <v>0.1</v>
      </c>
      <c r="CK180" s="10">
        <v>0.1</v>
      </c>
      <c r="CL180" s="10">
        <v>0</v>
      </c>
      <c r="CM180" s="10">
        <v>98.8</v>
      </c>
      <c r="CN180" s="10">
        <v>95.7</v>
      </c>
      <c r="CO180" s="10">
        <v>0.8</v>
      </c>
      <c r="CP180" s="10">
        <v>0</v>
      </c>
      <c r="CQ180" s="10">
        <v>2.2000000000000002</v>
      </c>
      <c r="CR180" s="10">
        <v>0.1</v>
      </c>
      <c r="CS180" s="10">
        <v>0</v>
      </c>
      <c r="CT180" s="10">
        <v>0</v>
      </c>
      <c r="CU180" s="10">
        <v>0</v>
      </c>
      <c r="CV180" s="10">
        <v>1.2</v>
      </c>
      <c r="CW180" s="10">
        <v>0.8</v>
      </c>
      <c r="CX180" s="10">
        <v>0.4</v>
      </c>
      <c r="CY180" s="10">
        <v>98.7</v>
      </c>
      <c r="CZ180" s="10">
        <v>0.9</v>
      </c>
      <c r="DA180" s="10">
        <v>0.4</v>
      </c>
      <c r="DB180" s="10">
        <v>97.7</v>
      </c>
      <c r="DC180" s="10">
        <v>1.2</v>
      </c>
      <c r="DD180" s="10">
        <v>1</v>
      </c>
      <c r="DE180" s="10">
        <v>2.9</v>
      </c>
      <c r="DF180" s="10">
        <v>0.6</v>
      </c>
      <c r="DG180" s="10">
        <v>0</v>
      </c>
      <c r="DH180" s="10">
        <v>0</v>
      </c>
      <c r="DI180" s="10">
        <v>7.7</v>
      </c>
      <c r="DJ180" s="10">
        <v>86</v>
      </c>
      <c r="DK180" s="10">
        <v>0.3</v>
      </c>
      <c r="DL180" s="10">
        <v>0.1</v>
      </c>
      <c r="DM180" s="10">
        <v>0.1</v>
      </c>
      <c r="DN180" s="10">
        <v>2.2000000000000002</v>
      </c>
      <c r="DO180" s="10">
        <v>100</v>
      </c>
      <c r="DP180" s="10">
        <v>97.4</v>
      </c>
      <c r="DQ180" s="10">
        <v>96.2</v>
      </c>
      <c r="DR180" s="10">
        <v>1.3</v>
      </c>
      <c r="DS180" s="10">
        <v>0.4</v>
      </c>
      <c r="DT180" s="10">
        <v>0.1</v>
      </c>
      <c r="DU180" s="10">
        <v>0.3</v>
      </c>
      <c r="DV180" s="10">
        <v>2.2000000000000002</v>
      </c>
      <c r="DW180" s="10">
        <v>82.9</v>
      </c>
      <c r="DX180" s="10">
        <v>33.4</v>
      </c>
      <c r="DY180" s="10">
        <v>89.5</v>
      </c>
      <c r="DZ180" s="10">
        <v>29.9</v>
      </c>
      <c r="EA180" s="10">
        <v>16.600000000000001</v>
      </c>
      <c r="EB180" s="10">
        <v>6.5</v>
      </c>
      <c r="EC180" s="10">
        <v>73.7</v>
      </c>
      <c r="ED180" s="10">
        <v>16.8</v>
      </c>
      <c r="EE180" s="10">
        <v>15.4</v>
      </c>
      <c r="EF180" s="10">
        <v>52.1</v>
      </c>
      <c r="EG180" s="10">
        <v>15</v>
      </c>
      <c r="EH180" s="10">
        <v>31.6</v>
      </c>
      <c r="EI180" s="10">
        <v>0.9</v>
      </c>
      <c r="EJ180">
        <v>95.5</v>
      </c>
      <c r="EK180">
        <v>4.0999999999999996</v>
      </c>
      <c r="EL180">
        <v>0.2</v>
      </c>
      <c r="EM180">
        <v>0.1</v>
      </c>
      <c r="EN180">
        <v>0.1</v>
      </c>
      <c r="EO180">
        <v>0.2</v>
      </c>
    </row>
    <row r="181" spans="1:145">
      <c r="A181" s="10">
        <v>29</v>
      </c>
      <c r="B181" s="10" t="s">
        <v>637</v>
      </c>
      <c r="C181" s="11" t="s">
        <v>87</v>
      </c>
      <c r="D181" s="10" t="s">
        <v>638</v>
      </c>
      <c r="E181" s="11" t="s">
        <v>88</v>
      </c>
      <c r="F181" s="12" t="s">
        <v>639</v>
      </c>
      <c r="G181" s="11" t="s">
        <v>89</v>
      </c>
      <c r="H181" s="11" t="s">
        <v>435</v>
      </c>
      <c r="I181" s="10" t="s">
        <v>812</v>
      </c>
      <c r="J181" s="10" t="s">
        <v>92</v>
      </c>
      <c r="K181" s="10">
        <v>100</v>
      </c>
      <c r="L181" s="10">
        <v>85.1</v>
      </c>
      <c r="M181" s="10">
        <v>14.4</v>
      </c>
      <c r="N181" s="10">
        <v>0.5</v>
      </c>
      <c r="O181" s="10">
        <v>99.6</v>
      </c>
      <c r="P181" s="10">
        <v>84.8</v>
      </c>
      <c r="Q181" s="10">
        <v>14.3</v>
      </c>
      <c r="R181" s="10">
        <v>0.5</v>
      </c>
      <c r="S181" s="10">
        <v>0.4</v>
      </c>
      <c r="T181" s="10">
        <v>0.3</v>
      </c>
      <c r="U181" s="10">
        <v>0.1</v>
      </c>
      <c r="V181" s="10">
        <v>0</v>
      </c>
      <c r="W181" s="10">
        <v>2</v>
      </c>
      <c r="X181" s="10">
        <v>0.5</v>
      </c>
      <c r="Y181" s="10">
        <v>1.3</v>
      </c>
      <c r="Z181" s="10">
        <v>0.4</v>
      </c>
      <c r="AA181" s="10">
        <v>0.5</v>
      </c>
      <c r="AB181" s="10">
        <v>6.9</v>
      </c>
      <c r="AC181" s="10">
        <v>14.8</v>
      </c>
      <c r="AD181" s="10">
        <v>73.599999999999994</v>
      </c>
      <c r="AE181" s="10">
        <v>0.1</v>
      </c>
      <c r="AF181" s="10">
        <v>0.4</v>
      </c>
      <c r="AG181" s="10">
        <v>0</v>
      </c>
      <c r="AH181" s="10">
        <v>1.7</v>
      </c>
      <c r="AI181" s="10">
        <v>0</v>
      </c>
      <c r="AJ181" s="10">
        <v>7.9</v>
      </c>
      <c r="AK181" s="10">
        <v>23.1</v>
      </c>
      <c r="AL181" s="10">
        <v>0.2</v>
      </c>
      <c r="AM181" s="10">
        <v>52.3</v>
      </c>
      <c r="AN181" s="10">
        <v>14.2</v>
      </c>
      <c r="AO181" s="10">
        <v>0.1</v>
      </c>
      <c r="AP181" s="10">
        <v>0.5</v>
      </c>
      <c r="AQ181" s="10">
        <v>0</v>
      </c>
      <c r="AR181" s="10">
        <v>0.1</v>
      </c>
      <c r="AS181" s="10">
        <v>1.3</v>
      </c>
      <c r="AT181" s="10">
        <v>48.6</v>
      </c>
      <c r="AU181" s="10">
        <v>48.8</v>
      </c>
      <c r="AV181" s="10">
        <v>0.7</v>
      </c>
      <c r="AW181" s="10">
        <v>7.8</v>
      </c>
      <c r="AX181" s="10">
        <v>38.299999999999997</v>
      </c>
      <c r="AY181" s="10">
        <v>32.700000000000003</v>
      </c>
      <c r="AZ181" s="10">
        <v>13.8</v>
      </c>
      <c r="BA181" s="10">
        <v>4.4000000000000004</v>
      </c>
      <c r="BB181" s="10">
        <v>2</v>
      </c>
      <c r="BC181" s="10">
        <v>1</v>
      </c>
      <c r="BD181" s="10">
        <v>4.3</v>
      </c>
      <c r="BE181" s="10">
        <v>15.9</v>
      </c>
      <c r="BF181" s="10">
        <v>23.5</v>
      </c>
      <c r="BG181" s="10">
        <v>31</v>
      </c>
      <c r="BH181" s="10">
        <v>14.1</v>
      </c>
      <c r="BI181" s="10">
        <v>9.9</v>
      </c>
      <c r="BJ181" s="10">
        <v>1.3</v>
      </c>
      <c r="BK181" s="10">
        <v>18.8</v>
      </c>
      <c r="BL181" s="10">
        <v>79.5</v>
      </c>
      <c r="BM181" s="10">
        <v>1.7</v>
      </c>
      <c r="BN181" s="10">
        <v>17.3</v>
      </c>
      <c r="BO181" s="10">
        <v>75.400000000000006</v>
      </c>
      <c r="BP181" s="10">
        <v>6.4</v>
      </c>
      <c r="BQ181" s="10">
        <v>0.8</v>
      </c>
      <c r="BR181" s="10">
        <v>0.1</v>
      </c>
      <c r="BS181" s="10">
        <v>0</v>
      </c>
      <c r="BT181" s="10">
        <v>88</v>
      </c>
      <c r="BU181" s="10">
        <v>5.7</v>
      </c>
      <c r="BV181" s="10">
        <v>0.2</v>
      </c>
      <c r="BW181" s="10">
        <v>0</v>
      </c>
      <c r="BX181" s="10">
        <v>0.3</v>
      </c>
      <c r="BY181" s="10">
        <v>3.5</v>
      </c>
      <c r="BZ181" s="10">
        <v>0.1</v>
      </c>
      <c r="CA181" s="10">
        <v>0</v>
      </c>
      <c r="CB181" s="10">
        <v>1.4</v>
      </c>
      <c r="CC181" s="10">
        <v>0.8</v>
      </c>
      <c r="CD181" s="10">
        <v>91.8</v>
      </c>
      <c r="CE181" s="10">
        <v>7.5</v>
      </c>
      <c r="CF181" s="10">
        <v>0.7</v>
      </c>
      <c r="CG181" s="10">
        <v>99.1</v>
      </c>
      <c r="CH181" s="10">
        <v>0.8</v>
      </c>
      <c r="CI181" s="10">
        <v>0.1</v>
      </c>
      <c r="CJ181" s="10">
        <v>0</v>
      </c>
      <c r="CK181" s="10">
        <v>0</v>
      </c>
      <c r="CL181" s="10">
        <v>0</v>
      </c>
      <c r="CM181" s="10">
        <v>99.5</v>
      </c>
      <c r="CN181" s="10">
        <v>96.2</v>
      </c>
      <c r="CO181" s="10">
        <v>1.2</v>
      </c>
      <c r="CP181" s="10">
        <v>0.4</v>
      </c>
      <c r="CQ181" s="10">
        <v>1.7</v>
      </c>
      <c r="CR181" s="10">
        <v>0</v>
      </c>
      <c r="CS181" s="10">
        <v>0</v>
      </c>
      <c r="CT181" s="10">
        <v>0</v>
      </c>
      <c r="CU181" s="10">
        <v>0</v>
      </c>
      <c r="CV181" s="10">
        <v>0.5</v>
      </c>
      <c r="CW181" s="10">
        <v>0.2</v>
      </c>
      <c r="CX181" s="10">
        <v>0.3</v>
      </c>
      <c r="CY181" s="10">
        <v>97.7</v>
      </c>
      <c r="CZ181" s="10">
        <v>1.9</v>
      </c>
      <c r="DA181" s="10">
        <v>0.4</v>
      </c>
      <c r="DB181" s="10">
        <v>99</v>
      </c>
      <c r="DC181" s="10">
        <v>0.4</v>
      </c>
      <c r="DD181" s="10">
        <v>0.6</v>
      </c>
      <c r="DE181" s="10">
        <v>2.9</v>
      </c>
      <c r="DF181" s="10">
        <v>0.4</v>
      </c>
      <c r="DG181" s="10">
        <v>0</v>
      </c>
      <c r="DH181" s="10">
        <v>0</v>
      </c>
      <c r="DI181" s="10">
        <v>6.8</v>
      </c>
      <c r="DJ181" s="10">
        <v>88.6</v>
      </c>
      <c r="DK181" s="10">
        <v>0.5</v>
      </c>
      <c r="DL181" s="10">
        <v>0.2</v>
      </c>
      <c r="DM181" s="10">
        <v>0.1</v>
      </c>
      <c r="DN181" s="10">
        <v>0.5</v>
      </c>
      <c r="DO181" s="10">
        <v>100</v>
      </c>
      <c r="DP181" s="10">
        <v>99.2</v>
      </c>
      <c r="DQ181" s="10">
        <v>97.7</v>
      </c>
      <c r="DR181" s="10">
        <v>1.4</v>
      </c>
      <c r="DS181" s="10">
        <v>0.4</v>
      </c>
      <c r="DT181" s="10">
        <v>0.2</v>
      </c>
      <c r="DU181" s="10">
        <v>0.2</v>
      </c>
      <c r="DV181" s="10">
        <v>0.5</v>
      </c>
      <c r="DW181" s="10">
        <v>86.4</v>
      </c>
      <c r="DX181" s="10">
        <v>38.799999999999997</v>
      </c>
      <c r="DY181" s="10">
        <v>90</v>
      </c>
      <c r="DZ181" s="10">
        <v>21.6</v>
      </c>
      <c r="EA181" s="10">
        <v>21.4</v>
      </c>
      <c r="EB181" s="10">
        <v>8.9</v>
      </c>
      <c r="EC181" s="10">
        <v>77.3</v>
      </c>
      <c r="ED181" s="10">
        <v>11.6</v>
      </c>
      <c r="EE181" s="10">
        <v>31</v>
      </c>
      <c r="EF181" s="10">
        <v>47.9</v>
      </c>
      <c r="EG181" s="10">
        <v>14.9</v>
      </c>
      <c r="EH181" s="10">
        <v>27.8</v>
      </c>
      <c r="EI181" s="10">
        <v>0.7</v>
      </c>
      <c r="EJ181">
        <v>95.7</v>
      </c>
      <c r="EK181">
        <v>3.6</v>
      </c>
      <c r="EL181">
        <v>0.5</v>
      </c>
      <c r="EM181">
        <v>0.3</v>
      </c>
      <c r="EN181">
        <v>0.2</v>
      </c>
      <c r="EO181">
        <v>0.2</v>
      </c>
    </row>
    <row r="182" spans="1:145">
      <c r="A182" s="10">
        <v>29</v>
      </c>
      <c r="B182" s="10" t="s">
        <v>637</v>
      </c>
      <c r="C182" s="11" t="s">
        <v>87</v>
      </c>
      <c r="D182" s="10" t="s">
        <v>638</v>
      </c>
      <c r="E182" s="11" t="s">
        <v>88</v>
      </c>
      <c r="F182" s="12" t="s">
        <v>639</v>
      </c>
      <c r="G182" s="11" t="s">
        <v>89</v>
      </c>
      <c r="H182" s="11" t="s">
        <v>437</v>
      </c>
      <c r="I182" s="10" t="s">
        <v>813</v>
      </c>
      <c r="J182" s="10" t="s">
        <v>92</v>
      </c>
      <c r="K182" s="10">
        <v>100</v>
      </c>
      <c r="L182" s="10">
        <v>85.9</v>
      </c>
      <c r="M182" s="10">
        <v>13.3</v>
      </c>
      <c r="N182" s="10">
        <v>0.8</v>
      </c>
      <c r="O182" s="10">
        <v>99.5</v>
      </c>
      <c r="P182" s="10">
        <v>85.6</v>
      </c>
      <c r="Q182" s="10">
        <v>13.2</v>
      </c>
      <c r="R182" s="10">
        <v>0.8</v>
      </c>
      <c r="S182" s="10">
        <v>0.5</v>
      </c>
      <c r="T182" s="10">
        <v>0.3</v>
      </c>
      <c r="U182" s="10">
        <v>0.1</v>
      </c>
      <c r="V182" s="10">
        <v>0</v>
      </c>
      <c r="W182" s="10">
        <v>1.2</v>
      </c>
      <c r="X182" s="10">
        <v>0.8</v>
      </c>
      <c r="Y182" s="10">
        <v>1.5</v>
      </c>
      <c r="Z182" s="10">
        <v>0.5</v>
      </c>
      <c r="AA182" s="10">
        <v>0.3</v>
      </c>
      <c r="AB182" s="10">
        <v>1.7</v>
      </c>
      <c r="AC182" s="10">
        <v>16.3</v>
      </c>
      <c r="AD182" s="10">
        <v>77.8</v>
      </c>
      <c r="AE182" s="10">
        <v>0.1</v>
      </c>
      <c r="AF182" s="10">
        <v>0.2</v>
      </c>
      <c r="AG182" s="10">
        <v>0.5</v>
      </c>
      <c r="AH182" s="10">
        <v>2.2000000000000002</v>
      </c>
      <c r="AI182" s="10">
        <v>0</v>
      </c>
      <c r="AJ182" s="10">
        <v>6.5</v>
      </c>
      <c r="AK182" s="10">
        <v>28.2</v>
      </c>
      <c r="AL182" s="10">
        <v>0.2</v>
      </c>
      <c r="AM182" s="10">
        <v>34</v>
      </c>
      <c r="AN182" s="10">
        <v>28.1</v>
      </c>
      <c r="AO182" s="10">
        <v>0.1</v>
      </c>
      <c r="AP182" s="10">
        <v>1.1000000000000001</v>
      </c>
      <c r="AQ182" s="10">
        <v>0.7</v>
      </c>
      <c r="AR182" s="10">
        <v>0.2</v>
      </c>
      <c r="AS182" s="10">
        <v>0.8</v>
      </c>
      <c r="AT182" s="10">
        <v>22.8</v>
      </c>
      <c r="AU182" s="10">
        <v>72.7</v>
      </c>
      <c r="AV182" s="10">
        <v>1.6</v>
      </c>
      <c r="AW182" s="10">
        <v>3.2</v>
      </c>
      <c r="AX182" s="10">
        <v>18.100000000000001</v>
      </c>
      <c r="AY182" s="10">
        <v>25.4</v>
      </c>
      <c r="AZ182" s="10">
        <v>30.4</v>
      </c>
      <c r="BA182" s="10">
        <v>17</v>
      </c>
      <c r="BB182" s="10">
        <v>3.7</v>
      </c>
      <c r="BC182" s="10">
        <v>2.2000000000000002</v>
      </c>
      <c r="BD182" s="10">
        <v>3.7</v>
      </c>
      <c r="BE182" s="10">
        <v>17.8</v>
      </c>
      <c r="BF182" s="10">
        <v>25.2</v>
      </c>
      <c r="BG182" s="10">
        <v>29.2</v>
      </c>
      <c r="BH182" s="10">
        <v>12.9</v>
      </c>
      <c r="BI182" s="10">
        <v>9.6999999999999993</v>
      </c>
      <c r="BJ182" s="10">
        <v>1.5</v>
      </c>
      <c r="BK182" s="10">
        <v>35.700000000000003</v>
      </c>
      <c r="BL182" s="10">
        <v>62.4</v>
      </c>
      <c r="BM182" s="10">
        <v>1.9</v>
      </c>
      <c r="BN182" s="10">
        <v>13.1</v>
      </c>
      <c r="BO182" s="10">
        <v>77.7</v>
      </c>
      <c r="BP182" s="10">
        <v>7.9</v>
      </c>
      <c r="BQ182" s="10">
        <v>1.1000000000000001</v>
      </c>
      <c r="BR182" s="10">
        <v>0.2</v>
      </c>
      <c r="BS182" s="10">
        <v>0</v>
      </c>
      <c r="BT182" s="10">
        <v>79.900000000000006</v>
      </c>
      <c r="BU182" s="10">
        <v>6</v>
      </c>
      <c r="BV182" s="10">
        <v>0.6</v>
      </c>
      <c r="BW182" s="10">
        <v>0</v>
      </c>
      <c r="BX182" s="10">
        <v>0.1</v>
      </c>
      <c r="BY182" s="10">
        <v>10.9</v>
      </c>
      <c r="BZ182" s="10">
        <v>0</v>
      </c>
      <c r="CA182" s="10">
        <v>0</v>
      </c>
      <c r="CB182" s="10">
        <v>0.1</v>
      </c>
      <c r="CC182" s="10">
        <v>2.2999999999999998</v>
      </c>
      <c r="CD182" s="10">
        <v>86.1</v>
      </c>
      <c r="CE182" s="10">
        <v>10.3</v>
      </c>
      <c r="CF182" s="10">
        <v>3.7</v>
      </c>
      <c r="CG182" s="10">
        <v>98.3</v>
      </c>
      <c r="CH182" s="10">
        <v>1.2</v>
      </c>
      <c r="CI182" s="10">
        <v>0.3</v>
      </c>
      <c r="CJ182" s="10">
        <v>0.1</v>
      </c>
      <c r="CK182" s="10">
        <v>0</v>
      </c>
      <c r="CL182" s="10">
        <v>0.1</v>
      </c>
      <c r="CM182" s="10">
        <v>97.9</v>
      </c>
      <c r="CN182" s="10">
        <v>95</v>
      </c>
      <c r="CO182" s="10">
        <v>0.9</v>
      </c>
      <c r="CP182" s="10">
        <v>1.3</v>
      </c>
      <c r="CQ182" s="10">
        <v>0.5</v>
      </c>
      <c r="CR182" s="10">
        <v>0</v>
      </c>
      <c r="CS182" s="10">
        <v>0</v>
      </c>
      <c r="CT182" s="10">
        <v>0.2</v>
      </c>
      <c r="CU182" s="10">
        <v>0</v>
      </c>
      <c r="CV182" s="10">
        <v>2.1</v>
      </c>
      <c r="CW182" s="10">
        <v>0.7</v>
      </c>
      <c r="CX182" s="10">
        <v>1.4</v>
      </c>
      <c r="CY182" s="10">
        <v>97.6</v>
      </c>
      <c r="CZ182" s="10">
        <v>1.7</v>
      </c>
      <c r="DA182" s="10">
        <v>0.7</v>
      </c>
      <c r="DB182" s="10">
        <v>93.3</v>
      </c>
      <c r="DC182" s="10">
        <v>5.4</v>
      </c>
      <c r="DD182" s="10">
        <v>1.3</v>
      </c>
      <c r="DE182" s="10">
        <v>3.9</v>
      </c>
      <c r="DF182" s="10">
        <v>0.3</v>
      </c>
      <c r="DG182" s="10">
        <v>0</v>
      </c>
      <c r="DH182" s="10">
        <v>0.1</v>
      </c>
      <c r="DI182" s="10">
        <v>7.5</v>
      </c>
      <c r="DJ182" s="10">
        <v>86.5</v>
      </c>
      <c r="DK182" s="10">
        <v>0.2</v>
      </c>
      <c r="DL182" s="10">
        <v>0.7</v>
      </c>
      <c r="DM182" s="10">
        <v>0.5</v>
      </c>
      <c r="DN182" s="10">
        <v>0.3</v>
      </c>
      <c r="DO182" s="10">
        <v>100</v>
      </c>
      <c r="DP182" s="10">
        <v>99.1</v>
      </c>
      <c r="DQ182" s="10">
        <v>97.9</v>
      </c>
      <c r="DR182" s="10">
        <v>1.2</v>
      </c>
      <c r="DS182" s="10">
        <v>0.7</v>
      </c>
      <c r="DT182" s="10">
        <v>0.3</v>
      </c>
      <c r="DU182" s="10">
        <v>0.4</v>
      </c>
      <c r="DV182" s="10">
        <v>0.3</v>
      </c>
      <c r="DW182" s="10">
        <v>86.7</v>
      </c>
      <c r="DX182" s="10">
        <v>47.9</v>
      </c>
      <c r="DY182" s="10">
        <v>91.5</v>
      </c>
      <c r="DZ182" s="10">
        <v>46.4</v>
      </c>
      <c r="EA182" s="10">
        <v>14.4</v>
      </c>
      <c r="EB182" s="10">
        <v>14.1</v>
      </c>
      <c r="EC182" s="10">
        <v>53.1</v>
      </c>
      <c r="ED182" s="10">
        <v>29.3</v>
      </c>
      <c r="EE182" s="10">
        <v>30.6</v>
      </c>
      <c r="EF182" s="10">
        <v>57</v>
      </c>
      <c r="EG182" s="10">
        <v>44.3</v>
      </c>
      <c r="EH182" s="10">
        <v>52.6</v>
      </c>
      <c r="EI182" s="10">
        <v>1</v>
      </c>
      <c r="EJ182">
        <v>95.7</v>
      </c>
      <c r="EK182">
        <v>3.4</v>
      </c>
      <c r="EL182">
        <v>0.7</v>
      </c>
      <c r="EM182">
        <v>0.2</v>
      </c>
      <c r="EN182">
        <v>0.5</v>
      </c>
      <c r="EO182">
        <v>0.1</v>
      </c>
    </row>
    <row r="183" spans="1:145">
      <c r="A183" s="10">
        <v>29</v>
      </c>
      <c r="B183" s="10" t="s">
        <v>637</v>
      </c>
      <c r="C183" s="11" t="s">
        <v>87</v>
      </c>
      <c r="D183" s="10" t="s">
        <v>638</v>
      </c>
      <c r="E183" s="11" t="s">
        <v>88</v>
      </c>
      <c r="F183" s="12" t="s">
        <v>639</v>
      </c>
      <c r="G183" s="11" t="s">
        <v>89</v>
      </c>
      <c r="H183" s="11" t="s">
        <v>439</v>
      </c>
      <c r="I183" s="10" t="s">
        <v>814</v>
      </c>
      <c r="J183" s="10" t="s">
        <v>92</v>
      </c>
      <c r="K183" s="10">
        <v>100</v>
      </c>
      <c r="L183" s="10">
        <v>76.099999999999994</v>
      </c>
      <c r="M183" s="10">
        <v>22.5</v>
      </c>
      <c r="N183" s="10">
        <v>1.4</v>
      </c>
      <c r="O183" s="10">
        <v>99</v>
      </c>
      <c r="P183" s="10">
        <v>75.400000000000006</v>
      </c>
      <c r="Q183" s="10">
        <v>22.2</v>
      </c>
      <c r="R183" s="10">
        <v>1.4</v>
      </c>
      <c r="S183" s="10">
        <v>1</v>
      </c>
      <c r="T183" s="10">
        <v>0.7</v>
      </c>
      <c r="U183" s="10">
        <v>0.3</v>
      </c>
      <c r="V183" s="10">
        <v>0</v>
      </c>
      <c r="W183" s="10">
        <v>1.5</v>
      </c>
      <c r="X183" s="10">
        <v>1.6</v>
      </c>
      <c r="Y183" s="10">
        <v>1.3</v>
      </c>
      <c r="Z183" s="10">
        <v>2.8</v>
      </c>
      <c r="AA183" s="10">
        <v>0.4</v>
      </c>
      <c r="AB183" s="10">
        <v>4.9000000000000004</v>
      </c>
      <c r="AC183" s="10">
        <v>20</v>
      </c>
      <c r="AD183" s="10">
        <v>67.3</v>
      </c>
      <c r="AE183" s="10">
        <v>0.1</v>
      </c>
      <c r="AF183" s="10">
        <v>0.3</v>
      </c>
      <c r="AG183" s="10">
        <v>0.1</v>
      </c>
      <c r="AH183" s="10">
        <v>4.3</v>
      </c>
      <c r="AI183" s="10">
        <v>0.1</v>
      </c>
      <c r="AJ183" s="10">
        <v>1.2</v>
      </c>
      <c r="AK183" s="10">
        <v>12.7</v>
      </c>
      <c r="AL183" s="10">
        <v>0.4</v>
      </c>
      <c r="AM183" s="10">
        <v>57</v>
      </c>
      <c r="AN183" s="10">
        <v>23.8</v>
      </c>
      <c r="AO183" s="10">
        <v>0.1</v>
      </c>
      <c r="AP183" s="10">
        <v>0.8</v>
      </c>
      <c r="AQ183" s="10">
        <v>0.2</v>
      </c>
      <c r="AR183" s="10">
        <v>0.3</v>
      </c>
      <c r="AS183" s="10">
        <v>2.6</v>
      </c>
      <c r="AT183" s="10">
        <v>38.799999999999997</v>
      </c>
      <c r="AU183" s="10">
        <v>56.8</v>
      </c>
      <c r="AV183" s="10">
        <v>0.4</v>
      </c>
      <c r="AW183" s="10">
        <v>3.7</v>
      </c>
      <c r="AX183" s="10">
        <v>28.1</v>
      </c>
      <c r="AY183" s="10">
        <v>41.7</v>
      </c>
      <c r="AZ183" s="10">
        <v>19.100000000000001</v>
      </c>
      <c r="BA183" s="10">
        <v>6</v>
      </c>
      <c r="BB183" s="10">
        <v>0.9</v>
      </c>
      <c r="BC183" s="10">
        <v>0.5</v>
      </c>
      <c r="BD183" s="10">
        <v>3.7</v>
      </c>
      <c r="BE183" s="10">
        <v>15.6</v>
      </c>
      <c r="BF183" s="10">
        <v>23.3</v>
      </c>
      <c r="BG183" s="10">
        <v>30.2</v>
      </c>
      <c r="BH183" s="10">
        <v>14.2</v>
      </c>
      <c r="BI183" s="10">
        <v>11.5</v>
      </c>
      <c r="BJ183" s="10">
        <v>1.5</v>
      </c>
      <c r="BK183" s="10">
        <v>24.3</v>
      </c>
      <c r="BL183" s="10">
        <v>74.3</v>
      </c>
      <c r="BM183" s="10">
        <v>1.4</v>
      </c>
      <c r="BN183" s="10">
        <v>15.4</v>
      </c>
      <c r="BO183" s="10">
        <v>76.099999999999994</v>
      </c>
      <c r="BP183" s="10">
        <v>7.6</v>
      </c>
      <c r="BQ183" s="10">
        <v>0.7</v>
      </c>
      <c r="BR183" s="10">
        <v>0.1</v>
      </c>
      <c r="BS183" s="10">
        <v>0</v>
      </c>
      <c r="BT183" s="10">
        <v>68.3</v>
      </c>
      <c r="BU183" s="10">
        <v>11.5</v>
      </c>
      <c r="BV183" s="10">
        <v>0.4</v>
      </c>
      <c r="BW183" s="10">
        <v>1.5</v>
      </c>
      <c r="BX183" s="10">
        <v>0.2</v>
      </c>
      <c r="BY183" s="10">
        <v>14.1</v>
      </c>
      <c r="BZ183" s="10">
        <v>0.1</v>
      </c>
      <c r="CA183" s="10">
        <v>0</v>
      </c>
      <c r="CB183" s="10">
        <v>0.6</v>
      </c>
      <c r="CC183" s="10">
        <v>3.4</v>
      </c>
      <c r="CD183" s="10">
        <v>80.8</v>
      </c>
      <c r="CE183" s="10">
        <v>12.8</v>
      </c>
      <c r="CF183" s="10">
        <v>6.3</v>
      </c>
      <c r="CG183" s="10">
        <v>98</v>
      </c>
      <c r="CH183" s="10">
        <v>1.6</v>
      </c>
      <c r="CI183" s="10">
        <v>0.1</v>
      </c>
      <c r="CJ183" s="10">
        <v>0</v>
      </c>
      <c r="CK183" s="10">
        <v>0</v>
      </c>
      <c r="CL183" s="10">
        <v>0.3</v>
      </c>
      <c r="CM183" s="10">
        <v>97</v>
      </c>
      <c r="CN183" s="10">
        <v>84.9</v>
      </c>
      <c r="CO183" s="10">
        <v>2.5</v>
      </c>
      <c r="CP183" s="10">
        <v>1.2</v>
      </c>
      <c r="CQ183" s="10">
        <v>7.9</v>
      </c>
      <c r="CR183" s="10">
        <v>0.2</v>
      </c>
      <c r="CS183" s="10">
        <v>0.3</v>
      </c>
      <c r="CT183" s="10">
        <v>0</v>
      </c>
      <c r="CU183" s="10">
        <v>0</v>
      </c>
      <c r="CV183" s="10">
        <v>3</v>
      </c>
      <c r="CW183" s="10">
        <v>0.4</v>
      </c>
      <c r="CX183" s="10">
        <v>2.6</v>
      </c>
      <c r="CY183" s="10">
        <v>97.9</v>
      </c>
      <c r="CZ183" s="10">
        <v>1.6</v>
      </c>
      <c r="DA183" s="10">
        <v>0.5</v>
      </c>
      <c r="DB183" s="10">
        <v>91.8</v>
      </c>
      <c r="DC183" s="10">
        <v>6.4</v>
      </c>
      <c r="DD183" s="10">
        <v>1.8</v>
      </c>
      <c r="DE183" s="10">
        <v>2.7</v>
      </c>
      <c r="DF183" s="10">
        <v>0.6</v>
      </c>
      <c r="DG183" s="10">
        <v>0</v>
      </c>
      <c r="DH183" s="10">
        <v>0.1</v>
      </c>
      <c r="DI183" s="10">
        <v>14.4</v>
      </c>
      <c r="DJ183" s="10">
        <v>79.900000000000006</v>
      </c>
      <c r="DK183" s="10">
        <v>0.1</v>
      </c>
      <c r="DL183" s="10">
        <v>1.6</v>
      </c>
      <c r="DM183" s="10">
        <v>0.1</v>
      </c>
      <c r="DN183" s="10">
        <v>0.5</v>
      </c>
      <c r="DO183" s="10">
        <v>100</v>
      </c>
      <c r="DP183" s="10">
        <v>99.3</v>
      </c>
      <c r="DQ183" s="10">
        <v>96.9</v>
      </c>
      <c r="DR183" s="10">
        <v>2.4</v>
      </c>
      <c r="DS183" s="10">
        <v>0.2</v>
      </c>
      <c r="DT183" s="10">
        <v>0.1</v>
      </c>
      <c r="DU183" s="10">
        <v>0.2</v>
      </c>
      <c r="DV183" s="10">
        <v>0.5</v>
      </c>
      <c r="DW183" s="10">
        <v>68.2</v>
      </c>
      <c r="DX183" s="10">
        <v>23.5</v>
      </c>
      <c r="DY183" s="10">
        <v>86.8</v>
      </c>
      <c r="DZ183" s="10">
        <v>14.6</v>
      </c>
      <c r="EA183" s="10">
        <v>11.2</v>
      </c>
      <c r="EB183" s="10">
        <v>8.6999999999999993</v>
      </c>
      <c r="EC183" s="10">
        <v>76.5</v>
      </c>
      <c r="ED183" s="10">
        <v>8.8000000000000007</v>
      </c>
      <c r="EE183" s="10">
        <v>17.3</v>
      </c>
      <c r="EF183" s="10">
        <v>41.8</v>
      </c>
      <c r="EG183" s="10">
        <v>14.5</v>
      </c>
      <c r="EH183" s="10">
        <v>16.7</v>
      </c>
      <c r="EI183" s="10">
        <v>1.9</v>
      </c>
      <c r="EJ183">
        <v>92.7</v>
      </c>
      <c r="EK183">
        <v>6.4</v>
      </c>
      <c r="EL183">
        <v>0.8</v>
      </c>
      <c r="EM183">
        <v>0.6</v>
      </c>
      <c r="EN183">
        <v>0.2</v>
      </c>
      <c r="EO183">
        <v>0.2</v>
      </c>
    </row>
    <row r="184" spans="1:145">
      <c r="A184" s="10">
        <v>29</v>
      </c>
      <c r="B184" s="10" t="s">
        <v>637</v>
      </c>
      <c r="C184" s="11" t="s">
        <v>87</v>
      </c>
      <c r="D184" s="10" t="s">
        <v>638</v>
      </c>
      <c r="E184" s="11" t="s">
        <v>88</v>
      </c>
      <c r="F184" s="12" t="s">
        <v>639</v>
      </c>
      <c r="G184" s="11" t="s">
        <v>89</v>
      </c>
      <c r="H184" s="11" t="s">
        <v>441</v>
      </c>
      <c r="I184" s="10" t="s">
        <v>815</v>
      </c>
      <c r="J184" s="10" t="s">
        <v>92</v>
      </c>
      <c r="K184" s="10">
        <v>100</v>
      </c>
      <c r="L184" s="10">
        <v>85.7</v>
      </c>
      <c r="M184" s="10">
        <v>13.7</v>
      </c>
      <c r="N184" s="10">
        <v>0.7</v>
      </c>
      <c r="O184" s="10">
        <v>99.5</v>
      </c>
      <c r="P184" s="10">
        <v>85.4</v>
      </c>
      <c r="Q184" s="10">
        <v>13.5</v>
      </c>
      <c r="R184" s="10">
        <v>0.6</v>
      </c>
      <c r="S184" s="10">
        <v>0.5</v>
      </c>
      <c r="T184" s="10">
        <v>0.3</v>
      </c>
      <c r="U184" s="10">
        <v>0.2</v>
      </c>
      <c r="V184" s="10">
        <v>0</v>
      </c>
      <c r="W184" s="10">
        <v>1.9</v>
      </c>
      <c r="X184" s="10">
        <v>0.5</v>
      </c>
      <c r="Y184" s="10">
        <v>0.6</v>
      </c>
      <c r="Z184" s="10">
        <v>0.4</v>
      </c>
      <c r="AA184" s="10">
        <v>0.2</v>
      </c>
      <c r="AB184" s="10">
        <v>3.6</v>
      </c>
      <c r="AC184" s="10">
        <v>11.3</v>
      </c>
      <c r="AD184" s="10">
        <v>81.5</v>
      </c>
      <c r="AE184" s="10">
        <v>0.1</v>
      </c>
      <c r="AF184" s="10">
        <v>0.3</v>
      </c>
      <c r="AG184" s="10">
        <v>0.1</v>
      </c>
      <c r="AH184" s="10">
        <v>4.5</v>
      </c>
      <c r="AI184" s="10">
        <v>0</v>
      </c>
      <c r="AJ184" s="10">
        <v>1.5</v>
      </c>
      <c r="AK184" s="10">
        <v>15.1</v>
      </c>
      <c r="AL184" s="10">
        <v>0.3</v>
      </c>
      <c r="AM184" s="10">
        <v>63.4</v>
      </c>
      <c r="AN184" s="10">
        <v>14.7</v>
      </c>
      <c r="AO184" s="10">
        <v>0.1</v>
      </c>
      <c r="AP184" s="10">
        <v>1.1000000000000001</v>
      </c>
      <c r="AQ184" s="10">
        <v>0</v>
      </c>
      <c r="AR184" s="10">
        <v>0.1</v>
      </c>
      <c r="AS184" s="10">
        <v>0.5</v>
      </c>
      <c r="AT184" s="10">
        <v>17.100000000000001</v>
      </c>
      <c r="AU184" s="10">
        <v>81.099999999999994</v>
      </c>
      <c r="AV184" s="10">
        <v>0.1</v>
      </c>
      <c r="AW184" s="10">
        <v>7.3</v>
      </c>
      <c r="AX184" s="10">
        <v>25.8</v>
      </c>
      <c r="AY184" s="10">
        <v>33</v>
      </c>
      <c r="AZ184" s="10">
        <v>26</v>
      </c>
      <c r="BA184" s="10">
        <v>5.7</v>
      </c>
      <c r="BB184" s="10">
        <v>1.4</v>
      </c>
      <c r="BC184" s="10">
        <v>0.9</v>
      </c>
      <c r="BD184" s="10">
        <v>5.8</v>
      </c>
      <c r="BE184" s="10">
        <v>21.4</v>
      </c>
      <c r="BF184" s="10">
        <v>23.8</v>
      </c>
      <c r="BG184" s="10">
        <v>24.5</v>
      </c>
      <c r="BH184" s="10">
        <v>12.7</v>
      </c>
      <c r="BI184" s="10">
        <v>10</v>
      </c>
      <c r="BJ184" s="10">
        <v>1.7</v>
      </c>
      <c r="BK184" s="10">
        <v>37.299999999999997</v>
      </c>
      <c r="BL184" s="10">
        <v>59.4</v>
      </c>
      <c r="BM184" s="10">
        <v>3.2</v>
      </c>
      <c r="BN184" s="10">
        <v>19.399999999999999</v>
      </c>
      <c r="BO184" s="10">
        <v>69.7</v>
      </c>
      <c r="BP184" s="10">
        <v>9.1999999999999993</v>
      </c>
      <c r="BQ184" s="10">
        <v>1.3</v>
      </c>
      <c r="BR184" s="10">
        <v>0.3</v>
      </c>
      <c r="BS184" s="10">
        <v>0</v>
      </c>
      <c r="BT184" s="10">
        <v>70.599999999999994</v>
      </c>
      <c r="BU184" s="10">
        <v>21.4</v>
      </c>
      <c r="BV184" s="10">
        <v>0.1</v>
      </c>
      <c r="BW184" s="10">
        <v>0.1</v>
      </c>
      <c r="BX184" s="10">
        <v>0</v>
      </c>
      <c r="BY184" s="10">
        <v>7.3</v>
      </c>
      <c r="BZ184" s="10">
        <v>0</v>
      </c>
      <c r="CA184" s="10">
        <v>0.1</v>
      </c>
      <c r="CB184" s="10">
        <v>0.1</v>
      </c>
      <c r="CC184" s="10">
        <v>0.3</v>
      </c>
      <c r="CD184" s="10">
        <v>92.2</v>
      </c>
      <c r="CE184" s="10">
        <v>3.2</v>
      </c>
      <c r="CF184" s="10">
        <v>4.5999999999999996</v>
      </c>
      <c r="CG184" s="10">
        <v>95.6</v>
      </c>
      <c r="CH184" s="10">
        <v>0.9</v>
      </c>
      <c r="CI184" s="10">
        <v>0.1</v>
      </c>
      <c r="CJ184" s="10">
        <v>0</v>
      </c>
      <c r="CK184" s="10">
        <v>0.4</v>
      </c>
      <c r="CL184" s="10">
        <v>3.1</v>
      </c>
      <c r="CM184" s="10">
        <v>96.5</v>
      </c>
      <c r="CN184" s="10">
        <v>95.6</v>
      </c>
      <c r="CO184" s="10">
        <v>0.4</v>
      </c>
      <c r="CP184" s="10">
        <v>0</v>
      </c>
      <c r="CQ184" s="10">
        <v>0.3</v>
      </c>
      <c r="CR184" s="10">
        <v>0</v>
      </c>
      <c r="CS184" s="10">
        <v>0.2</v>
      </c>
      <c r="CT184" s="10">
        <v>0</v>
      </c>
      <c r="CU184" s="10">
        <v>0</v>
      </c>
      <c r="CV184" s="10">
        <v>3.5</v>
      </c>
      <c r="CW184" s="10">
        <v>0.2</v>
      </c>
      <c r="CX184" s="10">
        <v>3.4</v>
      </c>
      <c r="CY184" s="10">
        <v>97.7</v>
      </c>
      <c r="CZ184" s="10">
        <v>0.9</v>
      </c>
      <c r="DA184" s="10">
        <v>1.4</v>
      </c>
      <c r="DB184" s="10">
        <v>95.9</v>
      </c>
      <c r="DC184" s="10">
        <v>1.2</v>
      </c>
      <c r="DD184" s="10">
        <v>2.9</v>
      </c>
      <c r="DE184" s="10">
        <v>3.7</v>
      </c>
      <c r="DF184" s="10">
        <v>0.3</v>
      </c>
      <c r="DG184" s="10">
        <v>0</v>
      </c>
      <c r="DH184" s="10">
        <v>0.1</v>
      </c>
      <c r="DI184" s="10">
        <v>5.0999999999999996</v>
      </c>
      <c r="DJ184" s="10">
        <v>89.2</v>
      </c>
      <c r="DK184" s="10">
        <v>0.2</v>
      </c>
      <c r="DL184" s="10">
        <v>0.1</v>
      </c>
      <c r="DM184" s="10">
        <v>0.1</v>
      </c>
      <c r="DN184" s="10">
        <v>1.3</v>
      </c>
      <c r="DO184" s="10">
        <v>100</v>
      </c>
      <c r="DP184" s="10">
        <v>98.3</v>
      </c>
      <c r="DQ184" s="10">
        <v>97.1</v>
      </c>
      <c r="DR184" s="10">
        <v>1.2</v>
      </c>
      <c r="DS184" s="10">
        <v>0.3</v>
      </c>
      <c r="DT184" s="10">
        <v>0.2</v>
      </c>
      <c r="DU184" s="10">
        <v>0.1</v>
      </c>
      <c r="DV184" s="10">
        <v>1.3</v>
      </c>
      <c r="DW184" s="10">
        <v>87.6</v>
      </c>
      <c r="DX184" s="10">
        <v>44.7</v>
      </c>
      <c r="DY184" s="10">
        <v>89.1</v>
      </c>
      <c r="DZ184" s="10">
        <v>45.1</v>
      </c>
      <c r="EA184" s="10">
        <v>20.8</v>
      </c>
      <c r="EB184" s="10">
        <v>11.5</v>
      </c>
      <c r="EC184" s="10">
        <v>53.3</v>
      </c>
      <c r="ED184" s="10">
        <v>31.6</v>
      </c>
      <c r="EE184" s="10">
        <v>23.7</v>
      </c>
      <c r="EF184" s="10">
        <v>62.2</v>
      </c>
      <c r="EG184" s="10">
        <v>32.299999999999997</v>
      </c>
      <c r="EH184" s="10">
        <v>50.9</v>
      </c>
      <c r="EI184" s="10">
        <v>1.1000000000000001</v>
      </c>
      <c r="EJ184">
        <v>92.9</v>
      </c>
      <c r="EK184">
        <v>6.5</v>
      </c>
      <c r="EL184">
        <v>0.4</v>
      </c>
      <c r="EM184">
        <v>0.1</v>
      </c>
      <c r="EN184">
        <v>0.3</v>
      </c>
      <c r="EO184">
        <v>0.2</v>
      </c>
    </row>
    <row r="185" spans="1:145">
      <c r="A185" s="10">
        <v>29</v>
      </c>
      <c r="B185" s="10" t="s">
        <v>637</v>
      </c>
      <c r="C185" s="11" t="s">
        <v>87</v>
      </c>
      <c r="D185" s="10" t="s">
        <v>638</v>
      </c>
      <c r="E185" s="11" t="s">
        <v>88</v>
      </c>
      <c r="F185" s="12" t="s">
        <v>639</v>
      </c>
      <c r="G185" s="11" t="s">
        <v>89</v>
      </c>
      <c r="H185" s="11" t="s">
        <v>443</v>
      </c>
      <c r="I185" s="10" t="s">
        <v>816</v>
      </c>
      <c r="J185" s="10" t="s">
        <v>92</v>
      </c>
      <c r="K185" s="10">
        <v>100</v>
      </c>
      <c r="L185" s="10">
        <v>82.2</v>
      </c>
      <c r="M185" s="10">
        <v>17.600000000000001</v>
      </c>
      <c r="N185" s="10">
        <v>0.2</v>
      </c>
      <c r="O185" s="10">
        <v>99.3</v>
      </c>
      <c r="P185" s="10">
        <v>81.7</v>
      </c>
      <c r="Q185" s="10">
        <v>17.399999999999999</v>
      </c>
      <c r="R185" s="10">
        <v>0.2</v>
      </c>
      <c r="S185" s="10">
        <v>0.7</v>
      </c>
      <c r="T185" s="10">
        <v>0.4</v>
      </c>
      <c r="U185" s="10">
        <v>0.2</v>
      </c>
      <c r="V185" s="10">
        <v>0</v>
      </c>
      <c r="W185" s="10">
        <v>0.7</v>
      </c>
      <c r="X185" s="10">
        <v>0.6</v>
      </c>
      <c r="Y185" s="10">
        <v>0.9</v>
      </c>
      <c r="Z185" s="10">
        <v>0.1</v>
      </c>
      <c r="AA185" s="10">
        <v>0.1</v>
      </c>
      <c r="AB185" s="10">
        <v>3.6</v>
      </c>
      <c r="AC185" s="10">
        <v>15.9</v>
      </c>
      <c r="AD185" s="10">
        <v>78.099999999999994</v>
      </c>
      <c r="AE185" s="10">
        <v>0</v>
      </c>
      <c r="AF185" s="10">
        <v>0.2</v>
      </c>
      <c r="AG185" s="10">
        <v>0.1</v>
      </c>
      <c r="AH185" s="10">
        <v>6.5</v>
      </c>
      <c r="AI185" s="10">
        <v>0.5</v>
      </c>
      <c r="AJ185" s="10">
        <v>3.8</v>
      </c>
      <c r="AK185" s="10">
        <v>17.8</v>
      </c>
      <c r="AL185" s="10">
        <v>2.4</v>
      </c>
      <c r="AM185" s="10">
        <v>42</v>
      </c>
      <c r="AN185" s="10">
        <v>26.8</v>
      </c>
      <c r="AO185" s="10">
        <v>0.1</v>
      </c>
      <c r="AP185" s="10">
        <v>0.9</v>
      </c>
      <c r="AQ185" s="10">
        <v>0</v>
      </c>
      <c r="AR185" s="10">
        <v>0.1</v>
      </c>
      <c r="AS185" s="10">
        <v>1.5</v>
      </c>
      <c r="AT185" s="10">
        <v>22.7</v>
      </c>
      <c r="AU185" s="10">
        <v>74.8</v>
      </c>
      <c r="AV185" s="10">
        <v>0.1</v>
      </c>
      <c r="AW185" s="10">
        <v>6.8</v>
      </c>
      <c r="AX185" s="10">
        <v>19.100000000000001</v>
      </c>
      <c r="AY185" s="10">
        <v>20.2</v>
      </c>
      <c r="AZ185" s="10">
        <v>28.2</v>
      </c>
      <c r="BA185" s="10">
        <v>14.8</v>
      </c>
      <c r="BB185" s="10">
        <v>6.5</v>
      </c>
      <c r="BC185" s="10">
        <v>4.5</v>
      </c>
      <c r="BD185" s="10">
        <v>4.3</v>
      </c>
      <c r="BE185" s="10">
        <v>17</v>
      </c>
      <c r="BF185" s="10">
        <v>22.3</v>
      </c>
      <c r="BG185" s="10">
        <v>25.7</v>
      </c>
      <c r="BH185" s="10">
        <v>14.5</v>
      </c>
      <c r="BI185" s="10">
        <v>13</v>
      </c>
      <c r="BJ185" s="10">
        <v>3.2</v>
      </c>
      <c r="BK185" s="10">
        <v>56.4</v>
      </c>
      <c r="BL185" s="10">
        <v>39.700000000000003</v>
      </c>
      <c r="BM185" s="10">
        <v>3.9</v>
      </c>
      <c r="BN185" s="10">
        <v>14.6</v>
      </c>
      <c r="BO185" s="10">
        <v>71.900000000000006</v>
      </c>
      <c r="BP185" s="10">
        <v>11.1</v>
      </c>
      <c r="BQ185" s="10">
        <v>2</v>
      </c>
      <c r="BR185" s="10">
        <v>0.3</v>
      </c>
      <c r="BS185" s="10">
        <v>0.1</v>
      </c>
      <c r="BT185" s="10">
        <v>89.7</v>
      </c>
      <c r="BU185" s="10">
        <v>8.4</v>
      </c>
      <c r="BV185" s="10">
        <v>0.4</v>
      </c>
      <c r="BW185" s="10">
        <v>0.3</v>
      </c>
      <c r="BX185" s="10">
        <v>0.1</v>
      </c>
      <c r="BY185" s="10">
        <v>0.7</v>
      </c>
      <c r="BZ185" s="10">
        <v>0.1</v>
      </c>
      <c r="CA185" s="10">
        <v>0</v>
      </c>
      <c r="CB185" s="10">
        <v>0</v>
      </c>
      <c r="CC185" s="10">
        <v>0.3</v>
      </c>
      <c r="CD185" s="10">
        <v>88.3</v>
      </c>
      <c r="CE185" s="10">
        <v>9.1999999999999993</v>
      </c>
      <c r="CF185" s="10">
        <v>2.6</v>
      </c>
      <c r="CG185" s="10">
        <v>99.3</v>
      </c>
      <c r="CH185" s="10">
        <v>0.5</v>
      </c>
      <c r="CI185" s="10">
        <v>0</v>
      </c>
      <c r="CJ185" s="10">
        <v>0</v>
      </c>
      <c r="CK185" s="10">
        <v>0</v>
      </c>
      <c r="CL185" s="10">
        <v>0.1</v>
      </c>
      <c r="CM185" s="10">
        <v>90.6</v>
      </c>
      <c r="CN185" s="10">
        <v>87</v>
      </c>
      <c r="CO185" s="10">
        <v>0.2</v>
      </c>
      <c r="CP185" s="10">
        <v>3.3</v>
      </c>
      <c r="CQ185" s="10">
        <v>0.1</v>
      </c>
      <c r="CR185" s="10">
        <v>0</v>
      </c>
      <c r="CS185" s="10">
        <v>0</v>
      </c>
      <c r="CT185" s="10">
        <v>0</v>
      </c>
      <c r="CU185" s="10">
        <v>0</v>
      </c>
      <c r="CV185" s="10">
        <v>9.4</v>
      </c>
      <c r="CW185" s="10">
        <v>7.6</v>
      </c>
      <c r="CX185" s="10">
        <v>1.8</v>
      </c>
      <c r="CY185" s="10">
        <v>95.3</v>
      </c>
      <c r="CZ185" s="10">
        <v>2.2000000000000002</v>
      </c>
      <c r="DA185" s="10">
        <v>2.4</v>
      </c>
      <c r="DB185" s="10">
        <v>92</v>
      </c>
      <c r="DC185" s="10">
        <v>7.7</v>
      </c>
      <c r="DD185" s="10">
        <v>0.4</v>
      </c>
      <c r="DE185" s="10">
        <v>3.4</v>
      </c>
      <c r="DF185" s="10">
        <v>0.4</v>
      </c>
      <c r="DG185" s="10">
        <v>0</v>
      </c>
      <c r="DH185" s="10">
        <v>0</v>
      </c>
      <c r="DI185" s="10">
        <v>12.4</v>
      </c>
      <c r="DJ185" s="10">
        <v>82.7</v>
      </c>
      <c r="DK185" s="10">
        <v>0.3</v>
      </c>
      <c r="DL185" s="10">
        <v>0</v>
      </c>
      <c r="DM185" s="10">
        <v>0</v>
      </c>
      <c r="DN185" s="10">
        <v>0.8</v>
      </c>
      <c r="DO185" s="10">
        <v>100</v>
      </c>
      <c r="DP185" s="10">
        <v>97.4</v>
      </c>
      <c r="DQ185" s="10">
        <v>91.7</v>
      </c>
      <c r="DR185" s="10">
        <v>5.6</v>
      </c>
      <c r="DS185" s="10">
        <v>1.9</v>
      </c>
      <c r="DT185" s="10">
        <v>0.2</v>
      </c>
      <c r="DU185" s="10">
        <v>1.6</v>
      </c>
      <c r="DV185" s="10">
        <v>0.8</v>
      </c>
      <c r="DW185" s="10">
        <v>82.7</v>
      </c>
      <c r="DX185" s="10">
        <v>64.5</v>
      </c>
      <c r="DY185" s="10">
        <v>89.4</v>
      </c>
      <c r="DZ185" s="10">
        <v>45.9</v>
      </c>
      <c r="EA185" s="10">
        <v>19.899999999999999</v>
      </c>
      <c r="EB185" s="10">
        <v>13</v>
      </c>
      <c r="EC185" s="10">
        <v>39.799999999999997</v>
      </c>
      <c r="ED185" s="10">
        <v>41.6</v>
      </c>
      <c r="EE185" s="10">
        <v>21.6</v>
      </c>
      <c r="EF185" s="10">
        <v>56.6</v>
      </c>
      <c r="EG185" s="10">
        <v>41.5</v>
      </c>
      <c r="EH185" s="10">
        <v>52.6</v>
      </c>
      <c r="EI185" s="10">
        <v>2.2999999999999998</v>
      </c>
      <c r="EJ185">
        <v>91.6</v>
      </c>
      <c r="EK185">
        <v>8.1999999999999993</v>
      </c>
      <c r="EL185">
        <v>0.1</v>
      </c>
      <c r="EM185">
        <v>0</v>
      </c>
      <c r="EN185">
        <v>0.1</v>
      </c>
      <c r="EO185">
        <v>0.1</v>
      </c>
    </row>
    <row r="186" spans="1:145">
      <c r="A186" s="10">
        <v>29</v>
      </c>
      <c r="B186" s="10" t="s">
        <v>637</v>
      </c>
      <c r="C186" s="11" t="s">
        <v>87</v>
      </c>
      <c r="D186" s="10" t="s">
        <v>638</v>
      </c>
      <c r="E186" s="11" t="s">
        <v>88</v>
      </c>
      <c r="F186" s="12" t="s">
        <v>639</v>
      </c>
      <c r="G186" s="11" t="s">
        <v>89</v>
      </c>
      <c r="H186" s="11" t="s">
        <v>445</v>
      </c>
      <c r="I186" s="10" t="s">
        <v>817</v>
      </c>
      <c r="J186" s="10" t="s">
        <v>92</v>
      </c>
      <c r="K186" s="10">
        <v>100</v>
      </c>
      <c r="L186" s="10">
        <v>85.9</v>
      </c>
      <c r="M186" s="10">
        <v>13.8</v>
      </c>
      <c r="N186" s="10">
        <v>0.2</v>
      </c>
      <c r="O186" s="10">
        <v>99</v>
      </c>
      <c r="P186" s="10">
        <v>85.3</v>
      </c>
      <c r="Q186" s="10">
        <v>13.5</v>
      </c>
      <c r="R186" s="10">
        <v>0.2</v>
      </c>
      <c r="S186" s="10">
        <v>1</v>
      </c>
      <c r="T186" s="10">
        <v>0.7</v>
      </c>
      <c r="U186" s="10">
        <v>0.3</v>
      </c>
      <c r="V186" s="10">
        <v>0</v>
      </c>
      <c r="W186" s="10">
        <v>0.5</v>
      </c>
      <c r="X186" s="10">
        <v>0.1</v>
      </c>
      <c r="Y186" s="10">
        <v>0.6</v>
      </c>
      <c r="Z186" s="10">
        <v>0.5</v>
      </c>
      <c r="AA186" s="10">
        <v>0.1</v>
      </c>
      <c r="AB186" s="10">
        <v>1.3</v>
      </c>
      <c r="AC186" s="10">
        <v>10.4</v>
      </c>
      <c r="AD186" s="10">
        <v>86.4</v>
      </c>
      <c r="AE186" s="10">
        <v>0.1</v>
      </c>
      <c r="AF186" s="10">
        <v>0.1</v>
      </c>
      <c r="AG186" s="10">
        <v>0</v>
      </c>
      <c r="AH186" s="10">
        <v>1.3</v>
      </c>
      <c r="AI186" s="10">
        <v>0</v>
      </c>
      <c r="AJ186" s="10">
        <v>2.6</v>
      </c>
      <c r="AK186" s="10">
        <v>14</v>
      </c>
      <c r="AL186" s="10">
        <v>0.7</v>
      </c>
      <c r="AM186" s="10">
        <v>70.7</v>
      </c>
      <c r="AN186" s="10">
        <v>10.6</v>
      </c>
      <c r="AO186" s="10">
        <v>0.1</v>
      </c>
      <c r="AP186" s="10">
        <v>0.6</v>
      </c>
      <c r="AQ186" s="10">
        <v>0</v>
      </c>
      <c r="AR186" s="10">
        <v>0.1</v>
      </c>
      <c r="AS186" s="10">
        <v>0.1</v>
      </c>
      <c r="AT186" s="10">
        <v>17.2</v>
      </c>
      <c r="AU186" s="10">
        <v>81.099999999999994</v>
      </c>
      <c r="AV186" s="10">
        <v>0.8</v>
      </c>
      <c r="AW186" s="10">
        <v>3.3</v>
      </c>
      <c r="AX186" s="10">
        <v>19</v>
      </c>
      <c r="AY186" s="10">
        <v>31.2</v>
      </c>
      <c r="AZ186" s="10">
        <v>26.4</v>
      </c>
      <c r="BA186" s="10">
        <v>11.5</v>
      </c>
      <c r="BB186" s="10">
        <v>4.8</v>
      </c>
      <c r="BC186" s="10">
        <v>3.8</v>
      </c>
      <c r="BD186" s="10">
        <v>4.5999999999999996</v>
      </c>
      <c r="BE186" s="10">
        <v>15.7</v>
      </c>
      <c r="BF186" s="10">
        <v>24.2</v>
      </c>
      <c r="BG186" s="10">
        <v>28.6</v>
      </c>
      <c r="BH186" s="10">
        <v>13.6</v>
      </c>
      <c r="BI186" s="10">
        <v>11.3</v>
      </c>
      <c r="BJ186" s="10">
        <v>2</v>
      </c>
      <c r="BK186" s="10">
        <v>44.5</v>
      </c>
      <c r="BL186" s="10">
        <v>52.7</v>
      </c>
      <c r="BM186" s="10">
        <v>2.9</v>
      </c>
      <c r="BN186" s="10">
        <v>16.899999999999999</v>
      </c>
      <c r="BO186" s="10">
        <v>70.3</v>
      </c>
      <c r="BP186" s="10">
        <v>10.7</v>
      </c>
      <c r="BQ186" s="10">
        <v>1.9</v>
      </c>
      <c r="BR186" s="10">
        <v>0.2</v>
      </c>
      <c r="BS186" s="10">
        <v>0</v>
      </c>
      <c r="BT186" s="10">
        <v>95.9</v>
      </c>
      <c r="BU186" s="10">
        <v>0.5</v>
      </c>
      <c r="BV186" s="10">
        <v>0.4</v>
      </c>
      <c r="BW186" s="10">
        <v>1.6</v>
      </c>
      <c r="BX186" s="10">
        <v>0.1</v>
      </c>
      <c r="BY186" s="10">
        <v>1.2</v>
      </c>
      <c r="BZ186" s="10">
        <v>0.1</v>
      </c>
      <c r="CA186" s="10">
        <v>0</v>
      </c>
      <c r="CB186" s="10">
        <v>0</v>
      </c>
      <c r="CC186" s="10">
        <v>0.2</v>
      </c>
      <c r="CD186" s="10">
        <v>98.2</v>
      </c>
      <c r="CE186" s="10">
        <v>1.3</v>
      </c>
      <c r="CF186" s="10">
        <v>0.5</v>
      </c>
      <c r="CG186" s="10">
        <v>99.7</v>
      </c>
      <c r="CH186" s="10">
        <v>0.2</v>
      </c>
      <c r="CI186" s="10">
        <v>0</v>
      </c>
      <c r="CJ186" s="10">
        <v>0</v>
      </c>
      <c r="CK186" s="10">
        <v>0.1</v>
      </c>
      <c r="CL186" s="10">
        <v>0.1</v>
      </c>
      <c r="CM186" s="10">
        <v>99.8</v>
      </c>
      <c r="CN186" s="10">
        <v>99.7</v>
      </c>
      <c r="CO186" s="10">
        <v>0.1</v>
      </c>
      <c r="CP186" s="10">
        <v>0.1</v>
      </c>
      <c r="CQ186" s="10">
        <v>0</v>
      </c>
      <c r="CR186" s="10">
        <v>0</v>
      </c>
      <c r="CS186" s="10">
        <v>0</v>
      </c>
      <c r="CT186" s="10">
        <v>0</v>
      </c>
      <c r="CU186" s="10">
        <v>0</v>
      </c>
      <c r="CV186" s="10">
        <v>0.2</v>
      </c>
      <c r="CW186" s="10">
        <v>0.1</v>
      </c>
      <c r="CX186" s="10">
        <v>0.1</v>
      </c>
      <c r="CY186" s="10">
        <v>99.6</v>
      </c>
      <c r="CZ186" s="10">
        <v>0.3</v>
      </c>
      <c r="DA186" s="10">
        <v>0.1</v>
      </c>
      <c r="DB186" s="10">
        <v>99.8</v>
      </c>
      <c r="DC186" s="10">
        <v>0.1</v>
      </c>
      <c r="DD186" s="10">
        <v>0.1</v>
      </c>
      <c r="DE186" s="10">
        <v>1.1000000000000001</v>
      </c>
      <c r="DF186" s="10">
        <v>0</v>
      </c>
      <c r="DG186" s="10">
        <v>0.1</v>
      </c>
      <c r="DH186" s="10">
        <v>0</v>
      </c>
      <c r="DI186" s="10">
        <v>5</v>
      </c>
      <c r="DJ186" s="10">
        <v>93</v>
      </c>
      <c r="DK186" s="10">
        <v>0.2</v>
      </c>
      <c r="DL186" s="10">
        <v>0.1</v>
      </c>
      <c r="DM186" s="10">
        <v>0.1</v>
      </c>
      <c r="DN186" s="10">
        <v>0.4</v>
      </c>
      <c r="DO186" s="10">
        <v>100</v>
      </c>
      <c r="DP186" s="10">
        <v>99.2</v>
      </c>
      <c r="DQ186" s="10">
        <v>98.7</v>
      </c>
      <c r="DR186" s="10">
        <v>0.6</v>
      </c>
      <c r="DS186" s="10">
        <v>0.4</v>
      </c>
      <c r="DT186" s="10">
        <v>0.3</v>
      </c>
      <c r="DU186" s="10">
        <v>0.1</v>
      </c>
      <c r="DV186" s="10">
        <v>0.4</v>
      </c>
      <c r="DW186" s="10">
        <v>90.6</v>
      </c>
      <c r="DX186" s="10">
        <v>69.3</v>
      </c>
      <c r="DY186" s="10">
        <v>93.2</v>
      </c>
      <c r="DZ186" s="10">
        <v>40.9</v>
      </c>
      <c r="EA186" s="10">
        <v>17.8</v>
      </c>
      <c r="EB186" s="10">
        <v>15.9</v>
      </c>
      <c r="EC186" s="10">
        <v>47.9</v>
      </c>
      <c r="ED186" s="10">
        <v>33.299999999999997</v>
      </c>
      <c r="EE186" s="10">
        <v>24.1</v>
      </c>
      <c r="EF186" s="10">
        <v>63.6</v>
      </c>
      <c r="EG186" s="10">
        <v>35.799999999999997</v>
      </c>
      <c r="EH186" s="10">
        <v>47.8</v>
      </c>
      <c r="EI186" s="10">
        <v>0.5</v>
      </c>
      <c r="EJ186">
        <v>97.9</v>
      </c>
      <c r="EK186">
        <v>1.8</v>
      </c>
      <c r="EL186">
        <v>0.1</v>
      </c>
      <c r="EM186">
        <v>0</v>
      </c>
      <c r="EN186">
        <v>0.1</v>
      </c>
      <c r="EO186">
        <v>0.2</v>
      </c>
    </row>
    <row r="187" spans="1:145">
      <c r="A187" s="10">
        <v>29</v>
      </c>
      <c r="B187" s="10" t="s">
        <v>637</v>
      </c>
      <c r="C187" s="11" t="s">
        <v>87</v>
      </c>
      <c r="D187" s="10" t="s">
        <v>638</v>
      </c>
      <c r="E187" s="11" t="s">
        <v>88</v>
      </c>
      <c r="F187" s="12" t="s">
        <v>639</v>
      </c>
      <c r="G187" s="11" t="s">
        <v>89</v>
      </c>
      <c r="H187" s="11" t="s">
        <v>447</v>
      </c>
      <c r="I187" s="10" t="s">
        <v>818</v>
      </c>
      <c r="J187" s="10" t="s">
        <v>92</v>
      </c>
      <c r="K187" s="10">
        <v>100</v>
      </c>
      <c r="L187" s="10">
        <v>87.6</v>
      </c>
      <c r="M187" s="10">
        <v>12.1</v>
      </c>
      <c r="N187" s="10">
        <v>0.3</v>
      </c>
      <c r="O187" s="10">
        <v>99.7</v>
      </c>
      <c r="P187" s="10">
        <v>87.3</v>
      </c>
      <c r="Q187" s="10">
        <v>12.1</v>
      </c>
      <c r="R187" s="10">
        <v>0.3</v>
      </c>
      <c r="S187" s="10">
        <v>0.3</v>
      </c>
      <c r="T187" s="10">
        <v>0.3</v>
      </c>
      <c r="U187" s="10">
        <v>0</v>
      </c>
      <c r="V187" s="10">
        <v>0</v>
      </c>
      <c r="W187" s="10">
        <v>1.4</v>
      </c>
      <c r="X187" s="10">
        <v>0.6</v>
      </c>
      <c r="Y187" s="10">
        <v>0.2</v>
      </c>
      <c r="Z187" s="10">
        <v>0.2</v>
      </c>
      <c r="AA187" s="10">
        <v>0.1</v>
      </c>
      <c r="AB187" s="10">
        <v>8.1999999999999993</v>
      </c>
      <c r="AC187" s="10">
        <v>5.9</v>
      </c>
      <c r="AD187" s="10">
        <v>83.4</v>
      </c>
      <c r="AE187" s="10">
        <v>0</v>
      </c>
      <c r="AF187" s="10">
        <v>0.4</v>
      </c>
      <c r="AG187" s="10">
        <v>0</v>
      </c>
      <c r="AH187" s="10">
        <v>3.1</v>
      </c>
      <c r="AI187" s="10">
        <v>0</v>
      </c>
      <c r="AJ187" s="10">
        <v>2.7</v>
      </c>
      <c r="AK187" s="10">
        <v>7.8</v>
      </c>
      <c r="AL187" s="10">
        <v>0.5</v>
      </c>
      <c r="AM187" s="10">
        <v>72.8</v>
      </c>
      <c r="AN187" s="10">
        <v>12.4</v>
      </c>
      <c r="AO187" s="10">
        <v>0.3</v>
      </c>
      <c r="AP187" s="10">
        <v>0.3</v>
      </c>
      <c r="AQ187" s="10">
        <v>0</v>
      </c>
      <c r="AR187" s="10">
        <v>0.1</v>
      </c>
      <c r="AS187" s="10">
        <v>0</v>
      </c>
      <c r="AT187" s="10">
        <v>17.899999999999999</v>
      </c>
      <c r="AU187" s="10">
        <v>80.900000000000006</v>
      </c>
      <c r="AV187" s="10">
        <v>0.6</v>
      </c>
      <c r="AW187" s="10">
        <v>3.3</v>
      </c>
      <c r="AX187" s="10">
        <v>20.6</v>
      </c>
      <c r="AY187" s="10">
        <v>25.4</v>
      </c>
      <c r="AZ187" s="10">
        <v>23.8</v>
      </c>
      <c r="BA187" s="10">
        <v>14.9</v>
      </c>
      <c r="BB187" s="10">
        <v>5.7</v>
      </c>
      <c r="BC187" s="10">
        <v>6.3</v>
      </c>
      <c r="BD187" s="10">
        <v>4.0999999999999996</v>
      </c>
      <c r="BE187" s="10">
        <v>17.2</v>
      </c>
      <c r="BF187" s="10">
        <v>23</v>
      </c>
      <c r="BG187" s="10">
        <v>28.8</v>
      </c>
      <c r="BH187" s="10">
        <v>14.1</v>
      </c>
      <c r="BI187" s="10">
        <v>10.6</v>
      </c>
      <c r="BJ187" s="10">
        <v>2.2000000000000002</v>
      </c>
      <c r="BK187" s="10">
        <v>52.6</v>
      </c>
      <c r="BL187" s="10">
        <v>42.8</v>
      </c>
      <c r="BM187" s="10">
        <v>4.5999999999999996</v>
      </c>
      <c r="BN187" s="10">
        <v>14.5</v>
      </c>
      <c r="BO187" s="10">
        <v>71.099999999999994</v>
      </c>
      <c r="BP187" s="10">
        <v>12</v>
      </c>
      <c r="BQ187" s="10">
        <v>2</v>
      </c>
      <c r="BR187" s="10">
        <v>0.3</v>
      </c>
      <c r="BS187" s="10">
        <v>0.1</v>
      </c>
      <c r="BT187" s="10">
        <v>97.3</v>
      </c>
      <c r="BU187" s="10">
        <v>0.5</v>
      </c>
      <c r="BV187" s="10">
        <v>0.2</v>
      </c>
      <c r="BW187" s="10">
        <v>0.1</v>
      </c>
      <c r="BX187" s="10">
        <v>0</v>
      </c>
      <c r="BY187" s="10">
        <v>1.7</v>
      </c>
      <c r="BZ187" s="10">
        <v>0.1</v>
      </c>
      <c r="CA187" s="10">
        <v>0</v>
      </c>
      <c r="CB187" s="10">
        <v>0</v>
      </c>
      <c r="CC187" s="10">
        <v>0.1</v>
      </c>
      <c r="CD187" s="10">
        <v>94.7</v>
      </c>
      <c r="CE187" s="10">
        <v>5.2</v>
      </c>
      <c r="CF187" s="10">
        <v>0.1</v>
      </c>
      <c r="CG187" s="10">
        <v>99.2</v>
      </c>
      <c r="CH187" s="10">
        <v>0.6</v>
      </c>
      <c r="CI187" s="10">
        <v>0.2</v>
      </c>
      <c r="CJ187" s="10">
        <v>0</v>
      </c>
      <c r="CK187" s="10">
        <v>0</v>
      </c>
      <c r="CL187" s="10">
        <v>0</v>
      </c>
      <c r="CM187" s="10">
        <v>93.4</v>
      </c>
      <c r="CN187" s="10">
        <v>89.9</v>
      </c>
      <c r="CO187" s="10">
        <v>0.4</v>
      </c>
      <c r="CP187" s="10">
        <v>0</v>
      </c>
      <c r="CQ187" s="10">
        <v>3.1</v>
      </c>
      <c r="CR187" s="10">
        <v>0</v>
      </c>
      <c r="CS187" s="10">
        <v>0</v>
      </c>
      <c r="CT187" s="10">
        <v>0</v>
      </c>
      <c r="CU187" s="10">
        <v>0</v>
      </c>
      <c r="CV187" s="10">
        <v>6.6</v>
      </c>
      <c r="CW187" s="10">
        <v>4.3</v>
      </c>
      <c r="CX187" s="10">
        <v>2.2999999999999998</v>
      </c>
      <c r="CY187" s="10">
        <v>99.3</v>
      </c>
      <c r="CZ187" s="10">
        <v>0.6</v>
      </c>
      <c r="DA187" s="10">
        <v>0.1</v>
      </c>
      <c r="DB187" s="10">
        <v>95.2</v>
      </c>
      <c r="DC187" s="10">
        <v>2.2999999999999998</v>
      </c>
      <c r="DD187" s="10">
        <v>2.5</v>
      </c>
      <c r="DE187" s="10">
        <v>0.8</v>
      </c>
      <c r="DF187" s="10">
        <v>0</v>
      </c>
      <c r="DG187" s="10">
        <v>0</v>
      </c>
      <c r="DH187" s="10">
        <v>0</v>
      </c>
      <c r="DI187" s="10">
        <v>6</v>
      </c>
      <c r="DJ187" s="10">
        <v>92.7</v>
      </c>
      <c r="DK187" s="10">
        <v>0.1</v>
      </c>
      <c r="DL187" s="10">
        <v>0.1</v>
      </c>
      <c r="DM187" s="10">
        <v>0</v>
      </c>
      <c r="DN187" s="10">
        <v>0.3</v>
      </c>
      <c r="DO187" s="10">
        <v>100</v>
      </c>
      <c r="DP187" s="10">
        <v>99.6</v>
      </c>
      <c r="DQ187" s="10">
        <v>99.2</v>
      </c>
      <c r="DR187" s="10">
        <v>0.4</v>
      </c>
      <c r="DS187" s="10">
        <v>0.1</v>
      </c>
      <c r="DT187" s="10">
        <v>0.1</v>
      </c>
      <c r="DU187" s="10">
        <v>0</v>
      </c>
      <c r="DV187" s="10">
        <v>0.3</v>
      </c>
      <c r="DW187" s="10">
        <v>94.9</v>
      </c>
      <c r="DX187" s="10">
        <v>70.5</v>
      </c>
      <c r="DY187" s="10">
        <v>92</v>
      </c>
      <c r="DZ187" s="10">
        <v>46.5</v>
      </c>
      <c r="EA187" s="10">
        <v>18.100000000000001</v>
      </c>
      <c r="EB187" s="10">
        <v>17.2</v>
      </c>
      <c r="EC187" s="10">
        <v>37.799999999999997</v>
      </c>
      <c r="ED187" s="10">
        <v>43.7</v>
      </c>
      <c r="EE187" s="10">
        <v>32.1</v>
      </c>
      <c r="EF187" s="10">
        <v>62.7</v>
      </c>
      <c r="EG187" s="10">
        <v>48.1</v>
      </c>
      <c r="EH187" s="10">
        <v>55.7</v>
      </c>
      <c r="EI187" s="10">
        <v>0.3</v>
      </c>
      <c r="EJ187">
        <v>94.6</v>
      </c>
      <c r="EK187">
        <v>4.5999999999999996</v>
      </c>
      <c r="EL187">
        <v>0.4</v>
      </c>
      <c r="EM187">
        <v>0.2</v>
      </c>
      <c r="EN187">
        <v>0.2</v>
      </c>
      <c r="EO187">
        <v>0.3</v>
      </c>
    </row>
    <row r="188" spans="1:145">
      <c r="A188" s="10">
        <v>29</v>
      </c>
      <c r="B188" s="10" t="s">
        <v>637</v>
      </c>
      <c r="C188" s="11" t="s">
        <v>87</v>
      </c>
      <c r="D188" s="10" t="s">
        <v>638</v>
      </c>
      <c r="E188" s="11" t="s">
        <v>88</v>
      </c>
      <c r="F188" s="12" t="s">
        <v>639</v>
      </c>
      <c r="G188" s="11" t="s">
        <v>89</v>
      </c>
      <c r="H188" s="11" t="s">
        <v>449</v>
      </c>
      <c r="I188" s="10" t="s">
        <v>819</v>
      </c>
      <c r="J188" s="10" t="s">
        <v>92</v>
      </c>
      <c r="K188" s="10">
        <v>100</v>
      </c>
      <c r="L188" s="10">
        <v>67</v>
      </c>
      <c r="M188" s="10">
        <v>30.5</v>
      </c>
      <c r="N188" s="10">
        <v>2.5</v>
      </c>
      <c r="O188" s="10">
        <v>99</v>
      </c>
      <c r="P188" s="10">
        <v>66.7</v>
      </c>
      <c r="Q188" s="10">
        <v>29.9</v>
      </c>
      <c r="R188" s="10">
        <v>2.4</v>
      </c>
      <c r="S188" s="10">
        <v>1</v>
      </c>
      <c r="T188" s="10">
        <v>0.4</v>
      </c>
      <c r="U188" s="10">
        <v>0.6</v>
      </c>
      <c r="V188" s="10">
        <v>0</v>
      </c>
      <c r="W188" s="10">
        <v>1.2</v>
      </c>
      <c r="X188" s="10">
        <v>0.6</v>
      </c>
      <c r="Y188" s="10">
        <v>1.3</v>
      </c>
      <c r="Z188" s="10">
        <v>0.7</v>
      </c>
      <c r="AA188" s="10">
        <v>0.6</v>
      </c>
      <c r="AB188" s="10">
        <v>2.4</v>
      </c>
      <c r="AC188" s="10">
        <v>41</v>
      </c>
      <c r="AD188" s="10">
        <v>52.1</v>
      </c>
      <c r="AE188" s="10">
        <v>0</v>
      </c>
      <c r="AF188" s="10">
        <v>0.2</v>
      </c>
      <c r="AG188" s="10">
        <v>0.4</v>
      </c>
      <c r="AH188" s="10">
        <v>4.9000000000000004</v>
      </c>
      <c r="AI188" s="10">
        <v>0.3</v>
      </c>
      <c r="AJ188" s="10">
        <v>1.7</v>
      </c>
      <c r="AK188" s="10">
        <v>4.8</v>
      </c>
      <c r="AL188" s="10">
        <v>0.1</v>
      </c>
      <c r="AM188" s="10">
        <v>80.8</v>
      </c>
      <c r="AN188" s="10">
        <v>6.8</v>
      </c>
      <c r="AO188" s="10">
        <v>0.1</v>
      </c>
      <c r="AP188" s="10">
        <v>1.5</v>
      </c>
      <c r="AQ188" s="10">
        <v>0</v>
      </c>
      <c r="AR188" s="10">
        <v>0.5</v>
      </c>
      <c r="AS188" s="10">
        <v>0.7</v>
      </c>
      <c r="AT188" s="10">
        <v>64.8</v>
      </c>
      <c r="AU188" s="10">
        <v>32.5</v>
      </c>
      <c r="AV188" s="10">
        <v>0.1</v>
      </c>
      <c r="AW188" s="10">
        <v>12.3</v>
      </c>
      <c r="AX188" s="10">
        <v>47.2</v>
      </c>
      <c r="AY188" s="10">
        <v>28.1</v>
      </c>
      <c r="AZ188" s="10">
        <v>10.4</v>
      </c>
      <c r="BA188" s="10">
        <v>1.2</v>
      </c>
      <c r="BB188" s="10">
        <v>0.3</v>
      </c>
      <c r="BC188" s="10">
        <v>0.4</v>
      </c>
      <c r="BD188" s="10">
        <v>2.7</v>
      </c>
      <c r="BE188" s="10">
        <v>9.6999999999999993</v>
      </c>
      <c r="BF188" s="10">
        <v>16.100000000000001</v>
      </c>
      <c r="BG188" s="10">
        <v>28.2</v>
      </c>
      <c r="BH188" s="10">
        <v>20.2</v>
      </c>
      <c r="BI188" s="10">
        <v>19.7</v>
      </c>
      <c r="BJ188" s="10">
        <v>3.4</v>
      </c>
      <c r="BK188" s="10">
        <v>41.4</v>
      </c>
      <c r="BL188" s="10">
        <v>55.2</v>
      </c>
      <c r="BM188" s="10">
        <v>3.4</v>
      </c>
      <c r="BN188" s="10">
        <v>13.5</v>
      </c>
      <c r="BO188" s="10">
        <v>75.900000000000006</v>
      </c>
      <c r="BP188" s="10">
        <v>8.6</v>
      </c>
      <c r="BQ188" s="10">
        <v>1.7</v>
      </c>
      <c r="BR188" s="10">
        <v>0.2</v>
      </c>
      <c r="BS188" s="10">
        <v>0.1</v>
      </c>
      <c r="BT188" s="10">
        <v>95.2</v>
      </c>
      <c r="BU188" s="10">
        <v>2.9</v>
      </c>
      <c r="BV188" s="10">
        <v>0.2</v>
      </c>
      <c r="BW188" s="10">
        <v>0.2</v>
      </c>
      <c r="BX188" s="10">
        <v>0</v>
      </c>
      <c r="BY188" s="10">
        <v>1.2</v>
      </c>
      <c r="BZ188" s="10">
        <v>0</v>
      </c>
      <c r="CA188" s="10">
        <v>0</v>
      </c>
      <c r="CB188" s="10">
        <v>0.1</v>
      </c>
      <c r="CC188" s="10">
        <v>0.2</v>
      </c>
      <c r="CD188" s="10">
        <v>92.9</v>
      </c>
      <c r="CE188" s="10">
        <v>5.9</v>
      </c>
      <c r="CF188" s="10">
        <v>1.2</v>
      </c>
      <c r="CG188" s="10">
        <v>99.1</v>
      </c>
      <c r="CH188" s="10">
        <v>0.6</v>
      </c>
      <c r="CI188" s="10">
        <v>0</v>
      </c>
      <c r="CJ188" s="10">
        <v>0.1</v>
      </c>
      <c r="CK188" s="10">
        <v>0</v>
      </c>
      <c r="CL188" s="10">
        <v>0.2</v>
      </c>
      <c r="CM188" s="10">
        <v>98.8</v>
      </c>
      <c r="CN188" s="10">
        <v>96.3</v>
      </c>
      <c r="CO188" s="10">
        <v>0.2</v>
      </c>
      <c r="CP188" s="10">
        <v>0.1</v>
      </c>
      <c r="CQ188" s="10">
        <v>0.3</v>
      </c>
      <c r="CR188" s="10">
        <v>0</v>
      </c>
      <c r="CS188" s="10">
        <v>1.8</v>
      </c>
      <c r="CT188" s="10">
        <v>0</v>
      </c>
      <c r="CU188" s="10">
        <v>0.1</v>
      </c>
      <c r="CV188" s="10">
        <v>1.2</v>
      </c>
      <c r="CW188" s="10">
        <v>0.8</v>
      </c>
      <c r="CX188" s="10">
        <v>0.4</v>
      </c>
      <c r="CY188" s="10">
        <v>97.3</v>
      </c>
      <c r="CZ188" s="10">
        <v>1.2</v>
      </c>
      <c r="DA188" s="10">
        <v>1.4</v>
      </c>
      <c r="DB188" s="10">
        <v>90.2</v>
      </c>
      <c r="DC188" s="10">
        <v>8.6999999999999993</v>
      </c>
      <c r="DD188" s="10">
        <v>1.1000000000000001</v>
      </c>
      <c r="DE188" s="10">
        <v>1.6</v>
      </c>
      <c r="DF188" s="10">
        <v>0.2</v>
      </c>
      <c r="DG188" s="10">
        <v>0.1</v>
      </c>
      <c r="DH188" s="10">
        <v>0.1</v>
      </c>
      <c r="DI188" s="10">
        <v>40.5</v>
      </c>
      <c r="DJ188" s="10">
        <v>56.8</v>
      </c>
      <c r="DK188" s="10">
        <v>0.1</v>
      </c>
      <c r="DL188" s="10">
        <v>0.1</v>
      </c>
      <c r="DM188" s="10">
        <v>0.1</v>
      </c>
      <c r="DN188" s="10">
        <v>0.5</v>
      </c>
      <c r="DO188" s="10">
        <v>100</v>
      </c>
      <c r="DP188" s="10">
        <v>99.1</v>
      </c>
      <c r="DQ188" s="10">
        <v>93.6</v>
      </c>
      <c r="DR188" s="10">
        <v>5.5</v>
      </c>
      <c r="DS188" s="10">
        <v>0.4</v>
      </c>
      <c r="DT188" s="10">
        <v>0.1</v>
      </c>
      <c r="DU188" s="10">
        <v>0.4</v>
      </c>
      <c r="DV188" s="10">
        <v>0.5</v>
      </c>
      <c r="DW188" s="10">
        <v>35.700000000000003</v>
      </c>
      <c r="DX188" s="10">
        <v>22.1</v>
      </c>
      <c r="DY188" s="10">
        <v>81.400000000000006</v>
      </c>
      <c r="DZ188" s="10">
        <v>5.7</v>
      </c>
      <c r="EA188" s="10">
        <v>11.8</v>
      </c>
      <c r="EB188" s="10">
        <v>5.0999999999999996</v>
      </c>
      <c r="EC188" s="10">
        <v>74.900000000000006</v>
      </c>
      <c r="ED188" s="10">
        <v>5.0999999999999996</v>
      </c>
      <c r="EE188" s="10">
        <v>12.6</v>
      </c>
      <c r="EF188" s="10">
        <v>27.1</v>
      </c>
      <c r="EG188" s="10">
        <v>5.5</v>
      </c>
      <c r="EH188" s="10">
        <v>8.6</v>
      </c>
      <c r="EI188" s="10">
        <v>4.5999999999999996</v>
      </c>
      <c r="EJ188">
        <v>93.1</v>
      </c>
      <c r="EK188">
        <v>6.1</v>
      </c>
      <c r="EL188">
        <v>0.7</v>
      </c>
      <c r="EM188">
        <v>0.4</v>
      </c>
      <c r="EN188">
        <v>0.4</v>
      </c>
      <c r="EO188">
        <v>0.1</v>
      </c>
    </row>
    <row r="189" spans="1:145">
      <c r="A189" s="10">
        <v>29</v>
      </c>
      <c r="B189" s="10" t="s">
        <v>637</v>
      </c>
      <c r="C189" s="11" t="s">
        <v>87</v>
      </c>
      <c r="D189" s="10" t="s">
        <v>638</v>
      </c>
      <c r="E189" s="11" t="s">
        <v>88</v>
      </c>
      <c r="F189" s="12" t="s">
        <v>639</v>
      </c>
      <c r="G189" s="11" t="s">
        <v>89</v>
      </c>
      <c r="H189" s="11" t="s">
        <v>451</v>
      </c>
      <c r="I189" s="10" t="s">
        <v>820</v>
      </c>
      <c r="J189" s="10" t="s">
        <v>92</v>
      </c>
      <c r="K189" s="10">
        <v>100</v>
      </c>
      <c r="L189" s="10">
        <v>89.1</v>
      </c>
      <c r="M189" s="10">
        <v>10.5</v>
      </c>
      <c r="N189" s="10">
        <v>0.4</v>
      </c>
      <c r="O189" s="10">
        <v>99.3</v>
      </c>
      <c r="P189" s="10">
        <v>88.6</v>
      </c>
      <c r="Q189" s="10">
        <v>10.3</v>
      </c>
      <c r="R189" s="10">
        <v>0.4</v>
      </c>
      <c r="S189" s="10">
        <v>0.7</v>
      </c>
      <c r="T189" s="10">
        <v>0.5</v>
      </c>
      <c r="U189" s="10">
        <v>0.2</v>
      </c>
      <c r="V189" s="10">
        <v>0</v>
      </c>
      <c r="W189" s="10">
        <v>1.4</v>
      </c>
      <c r="X189" s="10">
        <v>0.5</v>
      </c>
      <c r="Y189" s="10">
        <v>1.1000000000000001</v>
      </c>
      <c r="Z189" s="10">
        <v>0.4</v>
      </c>
      <c r="AA189" s="10">
        <v>0.2</v>
      </c>
      <c r="AB189" s="10">
        <v>4.5999999999999996</v>
      </c>
      <c r="AC189" s="10">
        <v>10.6</v>
      </c>
      <c r="AD189" s="10">
        <v>81.099999999999994</v>
      </c>
      <c r="AE189" s="10">
        <v>0.1</v>
      </c>
      <c r="AF189" s="10">
        <v>0.1</v>
      </c>
      <c r="AG189" s="10">
        <v>0.2</v>
      </c>
      <c r="AH189" s="10">
        <v>2.5</v>
      </c>
      <c r="AI189" s="10">
        <v>0</v>
      </c>
      <c r="AJ189" s="10">
        <v>3.8</v>
      </c>
      <c r="AK189" s="10">
        <v>17</v>
      </c>
      <c r="AL189" s="10">
        <v>0.2</v>
      </c>
      <c r="AM189" s="10">
        <v>58.4</v>
      </c>
      <c r="AN189" s="10">
        <v>17.8</v>
      </c>
      <c r="AO189" s="10">
        <v>0.1</v>
      </c>
      <c r="AP189" s="10">
        <v>0.3</v>
      </c>
      <c r="AQ189" s="10">
        <v>0</v>
      </c>
      <c r="AR189" s="10">
        <v>0</v>
      </c>
      <c r="AS189" s="10">
        <v>4.5</v>
      </c>
      <c r="AT189" s="10">
        <v>24.8</v>
      </c>
      <c r="AU189" s="10">
        <v>69.2</v>
      </c>
      <c r="AV189" s="10">
        <v>1</v>
      </c>
      <c r="AW189" s="10">
        <v>3.4</v>
      </c>
      <c r="AX189" s="10">
        <v>20.8</v>
      </c>
      <c r="AY189" s="10">
        <v>34.1</v>
      </c>
      <c r="AZ189" s="10">
        <v>29.7</v>
      </c>
      <c r="BA189" s="10">
        <v>8</v>
      </c>
      <c r="BB189" s="10">
        <v>2.5</v>
      </c>
      <c r="BC189" s="10">
        <v>1.5</v>
      </c>
      <c r="BD189" s="10">
        <v>5.5</v>
      </c>
      <c r="BE189" s="10">
        <v>13.1</v>
      </c>
      <c r="BF189" s="10">
        <v>22.3</v>
      </c>
      <c r="BG189" s="10">
        <v>30</v>
      </c>
      <c r="BH189" s="10">
        <v>14.9</v>
      </c>
      <c r="BI189" s="10">
        <v>11.9</v>
      </c>
      <c r="BJ189" s="10">
        <v>2.2000000000000002</v>
      </c>
      <c r="BK189" s="10">
        <v>39.700000000000003</v>
      </c>
      <c r="BL189" s="10">
        <v>55.6</v>
      </c>
      <c r="BM189" s="10">
        <v>4.7</v>
      </c>
      <c r="BN189" s="10">
        <v>18.3</v>
      </c>
      <c r="BO189" s="10">
        <v>70.3</v>
      </c>
      <c r="BP189" s="10">
        <v>9.3000000000000007</v>
      </c>
      <c r="BQ189" s="10">
        <v>1.7</v>
      </c>
      <c r="BR189" s="10">
        <v>0.2</v>
      </c>
      <c r="BS189" s="10">
        <v>0</v>
      </c>
      <c r="BT189" s="10">
        <v>97.1</v>
      </c>
      <c r="BU189" s="10">
        <v>0.6</v>
      </c>
      <c r="BV189" s="10">
        <v>0.2</v>
      </c>
      <c r="BW189" s="10">
        <v>0.1</v>
      </c>
      <c r="BX189" s="10">
        <v>0.1</v>
      </c>
      <c r="BY189" s="10">
        <v>1.6</v>
      </c>
      <c r="BZ189" s="10">
        <v>0</v>
      </c>
      <c r="CA189" s="10">
        <v>0</v>
      </c>
      <c r="CB189" s="10">
        <v>0</v>
      </c>
      <c r="CC189" s="10">
        <v>0.2</v>
      </c>
      <c r="CD189" s="10">
        <v>97.6</v>
      </c>
      <c r="CE189" s="10">
        <v>1.9</v>
      </c>
      <c r="CF189" s="10">
        <v>0.4</v>
      </c>
      <c r="CG189" s="10">
        <v>99.2</v>
      </c>
      <c r="CH189" s="10">
        <v>0.5</v>
      </c>
      <c r="CI189" s="10">
        <v>0</v>
      </c>
      <c r="CJ189" s="10">
        <v>0</v>
      </c>
      <c r="CK189" s="10">
        <v>0</v>
      </c>
      <c r="CL189" s="10">
        <v>0.2</v>
      </c>
      <c r="CM189" s="10">
        <v>98.7</v>
      </c>
      <c r="CN189" s="10">
        <v>96.2</v>
      </c>
      <c r="CO189" s="10">
        <v>0.4</v>
      </c>
      <c r="CP189" s="10">
        <v>0.1</v>
      </c>
      <c r="CQ189" s="10">
        <v>0.4</v>
      </c>
      <c r="CR189" s="10">
        <v>0.8</v>
      </c>
      <c r="CS189" s="10">
        <v>0.8</v>
      </c>
      <c r="CT189" s="10">
        <v>0</v>
      </c>
      <c r="CU189" s="10">
        <v>0.1</v>
      </c>
      <c r="CV189" s="10">
        <v>1.3</v>
      </c>
      <c r="CW189" s="10">
        <v>0.8</v>
      </c>
      <c r="CX189" s="10">
        <v>0.4</v>
      </c>
      <c r="CY189" s="10">
        <v>99.4</v>
      </c>
      <c r="CZ189" s="10">
        <v>0.2</v>
      </c>
      <c r="DA189" s="10">
        <v>0.4</v>
      </c>
      <c r="DB189" s="10">
        <v>99.4</v>
      </c>
      <c r="DC189" s="10">
        <v>0.1</v>
      </c>
      <c r="DD189" s="10">
        <v>0.5</v>
      </c>
      <c r="DE189" s="10">
        <v>1.1000000000000001</v>
      </c>
      <c r="DF189" s="10">
        <v>0.1</v>
      </c>
      <c r="DG189" s="10">
        <v>0</v>
      </c>
      <c r="DH189" s="10">
        <v>0</v>
      </c>
      <c r="DI189" s="10">
        <v>7.4</v>
      </c>
      <c r="DJ189" s="10">
        <v>90.5</v>
      </c>
      <c r="DK189" s="10">
        <v>0.2</v>
      </c>
      <c r="DL189" s="10">
        <v>0.1</v>
      </c>
      <c r="DM189" s="10">
        <v>0</v>
      </c>
      <c r="DN189" s="10">
        <v>0.4</v>
      </c>
      <c r="DO189" s="10">
        <v>100</v>
      </c>
      <c r="DP189" s="10">
        <v>99.2</v>
      </c>
      <c r="DQ189" s="10">
        <v>98.8</v>
      </c>
      <c r="DR189" s="10">
        <v>0.4</v>
      </c>
      <c r="DS189" s="10">
        <v>0.3</v>
      </c>
      <c r="DT189" s="10">
        <v>0.1</v>
      </c>
      <c r="DU189" s="10">
        <v>0.3</v>
      </c>
      <c r="DV189" s="10">
        <v>0.4</v>
      </c>
      <c r="DW189" s="10">
        <v>81.3</v>
      </c>
      <c r="DX189" s="10">
        <v>44.8</v>
      </c>
      <c r="DY189" s="10">
        <v>89.3</v>
      </c>
      <c r="DZ189" s="10">
        <v>24.8</v>
      </c>
      <c r="EA189" s="10">
        <v>22</v>
      </c>
      <c r="EB189" s="10">
        <v>7.8</v>
      </c>
      <c r="EC189" s="10">
        <v>66.099999999999994</v>
      </c>
      <c r="ED189" s="10">
        <v>21.6</v>
      </c>
      <c r="EE189" s="10">
        <v>22.8</v>
      </c>
      <c r="EF189" s="10">
        <v>56.1</v>
      </c>
      <c r="EG189" s="10">
        <v>22.2</v>
      </c>
      <c r="EH189" s="10">
        <v>33.700000000000003</v>
      </c>
      <c r="EI189" s="10">
        <v>1</v>
      </c>
      <c r="EJ189">
        <v>95.4</v>
      </c>
      <c r="EK189">
        <v>4.3</v>
      </c>
      <c r="EL189">
        <v>0.2</v>
      </c>
      <c r="EM189">
        <v>0</v>
      </c>
      <c r="EN189">
        <v>0.2</v>
      </c>
      <c r="EO189">
        <v>0.1</v>
      </c>
    </row>
    <row r="190" spans="1:145">
      <c r="A190" s="10">
        <v>29</v>
      </c>
      <c r="B190" s="10" t="s">
        <v>637</v>
      </c>
      <c r="C190" s="11" t="s">
        <v>87</v>
      </c>
      <c r="D190" s="10" t="s">
        <v>638</v>
      </c>
      <c r="E190" s="11" t="s">
        <v>88</v>
      </c>
      <c r="F190" s="12" t="s">
        <v>639</v>
      </c>
      <c r="G190" s="11" t="s">
        <v>89</v>
      </c>
      <c r="H190" s="11" t="s">
        <v>453</v>
      </c>
      <c r="I190" s="10" t="s">
        <v>821</v>
      </c>
      <c r="J190" s="10" t="s">
        <v>92</v>
      </c>
      <c r="K190" s="10">
        <v>100</v>
      </c>
      <c r="L190" s="10">
        <v>90.7</v>
      </c>
      <c r="M190" s="10">
        <v>8.9</v>
      </c>
      <c r="N190" s="10">
        <v>0.3</v>
      </c>
      <c r="O190" s="10">
        <v>99.5</v>
      </c>
      <c r="P190" s="10">
        <v>90.4</v>
      </c>
      <c r="Q190" s="10">
        <v>8.8000000000000007</v>
      </c>
      <c r="R190" s="10">
        <v>0.3</v>
      </c>
      <c r="S190" s="10">
        <v>0.5</v>
      </c>
      <c r="T190" s="10">
        <v>0.3</v>
      </c>
      <c r="U190" s="10">
        <v>0.2</v>
      </c>
      <c r="V190" s="10">
        <v>0</v>
      </c>
      <c r="W190" s="10">
        <v>0.8</v>
      </c>
      <c r="X190" s="10">
        <v>0.4</v>
      </c>
      <c r="Y190" s="10">
        <v>0.5</v>
      </c>
      <c r="Z190" s="10">
        <v>0.2</v>
      </c>
      <c r="AA190" s="10">
        <v>0.1</v>
      </c>
      <c r="AB190" s="10">
        <v>3.2</v>
      </c>
      <c r="AC190" s="10">
        <v>13.9</v>
      </c>
      <c r="AD190" s="10">
        <v>80.8</v>
      </c>
      <c r="AE190" s="10">
        <v>0.1</v>
      </c>
      <c r="AF190" s="10">
        <v>0.2</v>
      </c>
      <c r="AG190" s="10">
        <v>0.1</v>
      </c>
      <c r="AH190" s="10">
        <v>1.6</v>
      </c>
      <c r="AI190" s="10">
        <v>0</v>
      </c>
      <c r="AJ190" s="10">
        <v>1.5</v>
      </c>
      <c r="AK190" s="10">
        <v>20.5</v>
      </c>
      <c r="AL190" s="10">
        <v>0.1</v>
      </c>
      <c r="AM190" s="10">
        <v>44.2</v>
      </c>
      <c r="AN190" s="10">
        <v>30.9</v>
      </c>
      <c r="AO190" s="10">
        <v>0.9</v>
      </c>
      <c r="AP190" s="10">
        <v>0.8</v>
      </c>
      <c r="AQ190" s="10">
        <v>0.1</v>
      </c>
      <c r="AR190" s="10">
        <v>0.2</v>
      </c>
      <c r="AS190" s="10">
        <v>1.1000000000000001</v>
      </c>
      <c r="AT190" s="10">
        <v>20.399999999999999</v>
      </c>
      <c r="AU190" s="10">
        <v>75.400000000000006</v>
      </c>
      <c r="AV190" s="10">
        <v>2</v>
      </c>
      <c r="AW190" s="10">
        <v>4.5999999999999996</v>
      </c>
      <c r="AX190" s="10">
        <v>27.3</v>
      </c>
      <c r="AY190" s="10">
        <v>36</v>
      </c>
      <c r="AZ190" s="10">
        <v>20.2</v>
      </c>
      <c r="BA190" s="10">
        <v>8.5</v>
      </c>
      <c r="BB190" s="10">
        <v>2.2999999999999998</v>
      </c>
      <c r="BC190" s="10">
        <v>1.1000000000000001</v>
      </c>
      <c r="BD190" s="10">
        <v>3.8</v>
      </c>
      <c r="BE190" s="10">
        <v>13.9</v>
      </c>
      <c r="BF190" s="10">
        <v>24.3</v>
      </c>
      <c r="BG190" s="10">
        <v>31.9</v>
      </c>
      <c r="BH190" s="10">
        <v>14.9</v>
      </c>
      <c r="BI190" s="10">
        <v>9.8000000000000007</v>
      </c>
      <c r="BJ190" s="10">
        <v>1.4</v>
      </c>
      <c r="BK190" s="10">
        <v>41.8</v>
      </c>
      <c r="BL190" s="10">
        <v>54.6</v>
      </c>
      <c r="BM190" s="10">
        <v>3.6</v>
      </c>
      <c r="BN190" s="10">
        <v>12.9</v>
      </c>
      <c r="BO190" s="10">
        <v>75.8</v>
      </c>
      <c r="BP190" s="10">
        <v>9.8000000000000007</v>
      </c>
      <c r="BQ190" s="10">
        <v>1.4</v>
      </c>
      <c r="BR190" s="10">
        <v>0.1</v>
      </c>
      <c r="BS190" s="10">
        <v>0</v>
      </c>
      <c r="BT190" s="10">
        <v>93.6</v>
      </c>
      <c r="BU190" s="10">
        <v>3.3</v>
      </c>
      <c r="BV190" s="10">
        <v>0</v>
      </c>
      <c r="BW190" s="10">
        <v>0.1</v>
      </c>
      <c r="BX190" s="10">
        <v>0.2</v>
      </c>
      <c r="BY190" s="10">
        <v>2.6</v>
      </c>
      <c r="BZ190" s="10">
        <v>0</v>
      </c>
      <c r="CA190" s="10">
        <v>0</v>
      </c>
      <c r="CB190" s="10">
        <v>0</v>
      </c>
      <c r="CC190" s="10">
        <v>0.2</v>
      </c>
      <c r="CD190" s="10">
        <v>97</v>
      </c>
      <c r="CE190" s="10">
        <v>2.6</v>
      </c>
      <c r="CF190" s="10">
        <v>0.4</v>
      </c>
      <c r="CG190" s="10">
        <v>99.4</v>
      </c>
      <c r="CH190" s="10">
        <v>0.4</v>
      </c>
      <c r="CI190" s="10">
        <v>0.1</v>
      </c>
      <c r="CJ190" s="10">
        <v>0</v>
      </c>
      <c r="CK190" s="10">
        <v>0</v>
      </c>
      <c r="CL190" s="10">
        <v>0.1</v>
      </c>
      <c r="CM190" s="10">
        <v>99.2</v>
      </c>
      <c r="CN190" s="10">
        <v>98.7</v>
      </c>
      <c r="CO190" s="10">
        <v>0.3</v>
      </c>
      <c r="CP190" s="10">
        <v>0.2</v>
      </c>
      <c r="CQ190" s="10">
        <v>0</v>
      </c>
      <c r="CR190" s="10">
        <v>0</v>
      </c>
      <c r="CS190" s="10">
        <v>0.1</v>
      </c>
      <c r="CT190" s="10">
        <v>0</v>
      </c>
      <c r="CU190" s="10">
        <v>0</v>
      </c>
      <c r="CV190" s="10">
        <v>0.8</v>
      </c>
      <c r="CW190" s="10">
        <v>0.6</v>
      </c>
      <c r="CX190" s="10">
        <v>0.2</v>
      </c>
      <c r="CY190" s="10">
        <v>99.2</v>
      </c>
      <c r="CZ190" s="10">
        <v>0.3</v>
      </c>
      <c r="DA190" s="10">
        <v>0.5</v>
      </c>
      <c r="DB190" s="10">
        <v>99.1</v>
      </c>
      <c r="DC190" s="10">
        <v>0.5</v>
      </c>
      <c r="DD190" s="10">
        <v>0.4</v>
      </c>
      <c r="DE190" s="10">
        <v>1.1000000000000001</v>
      </c>
      <c r="DF190" s="10">
        <v>0.2</v>
      </c>
      <c r="DG190" s="10">
        <v>0</v>
      </c>
      <c r="DH190" s="10">
        <v>0</v>
      </c>
      <c r="DI190" s="10">
        <v>8.6999999999999993</v>
      </c>
      <c r="DJ190" s="10">
        <v>89.3</v>
      </c>
      <c r="DK190" s="10">
        <v>0.1</v>
      </c>
      <c r="DL190" s="10">
        <v>0</v>
      </c>
      <c r="DM190" s="10">
        <v>0</v>
      </c>
      <c r="DN190" s="10">
        <v>0.6</v>
      </c>
      <c r="DO190" s="10">
        <v>100</v>
      </c>
      <c r="DP190" s="10">
        <v>99.4</v>
      </c>
      <c r="DQ190" s="10">
        <v>97.8</v>
      </c>
      <c r="DR190" s="10">
        <v>1.6</v>
      </c>
      <c r="DS190" s="10">
        <v>0.1</v>
      </c>
      <c r="DT190" s="10">
        <v>0</v>
      </c>
      <c r="DU190" s="10">
        <v>0.1</v>
      </c>
      <c r="DV190" s="10">
        <v>0.6</v>
      </c>
      <c r="DW190" s="10">
        <v>85.6</v>
      </c>
      <c r="DX190" s="10">
        <v>49.7</v>
      </c>
      <c r="DY190" s="10">
        <v>92.3</v>
      </c>
      <c r="DZ190" s="10">
        <v>35.799999999999997</v>
      </c>
      <c r="EA190" s="10">
        <v>17.3</v>
      </c>
      <c r="EB190" s="10">
        <v>12.4</v>
      </c>
      <c r="EC190" s="10">
        <v>54.9</v>
      </c>
      <c r="ED190" s="10">
        <v>28.7</v>
      </c>
      <c r="EE190" s="10">
        <v>21.4</v>
      </c>
      <c r="EF190" s="10">
        <v>61.7</v>
      </c>
      <c r="EG190" s="10">
        <v>32.1</v>
      </c>
      <c r="EH190" s="10">
        <v>43.3</v>
      </c>
      <c r="EI190" s="10">
        <v>1</v>
      </c>
      <c r="EJ190">
        <v>96.1</v>
      </c>
      <c r="EK190">
        <v>2.7</v>
      </c>
      <c r="EL190">
        <v>0.2</v>
      </c>
      <c r="EM190">
        <v>0</v>
      </c>
      <c r="EN190">
        <v>0.1</v>
      </c>
      <c r="EO190">
        <v>1</v>
      </c>
    </row>
    <row r="191" spans="1:145">
      <c r="A191" s="10">
        <v>29</v>
      </c>
      <c r="B191" s="10" t="s">
        <v>637</v>
      </c>
      <c r="C191" s="11" t="s">
        <v>87</v>
      </c>
      <c r="D191" s="10" t="s">
        <v>638</v>
      </c>
      <c r="E191" s="11" t="s">
        <v>88</v>
      </c>
      <c r="F191" s="12" t="s">
        <v>639</v>
      </c>
      <c r="G191" s="11" t="s">
        <v>89</v>
      </c>
      <c r="H191" s="11" t="s">
        <v>455</v>
      </c>
      <c r="I191" s="10" t="s">
        <v>822</v>
      </c>
      <c r="J191" s="10" t="s">
        <v>92</v>
      </c>
      <c r="K191" s="10">
        <v>100</v>
      </c>
      <c r="L191" s="10">
        <v>83.9</v>
      </c>
      <c r="M191" s="10">
        <v>15.6</v>
      </c>
      <c r="N191" s="10">
        <v>0.5</v>
      </c>
      <c r="O191" s="10">
        <v>99.6</v>
      </c>
      <c r="P191" s="10">
        <v>83.6</v>
      </c>
      <c r="Q191" s="10">
        <v>15.5</v>
      </c>
      <c r="R191" s="10">
        <v>0.5</v>
      </c>
      <c r="S191" s="10">
        <v>0.4</v>
      </c>
      <c r="T191" s="10">
        <v>0.3</v>
      </c>
      <c r="U191" s="10">
        <v>0.1</v>
      </c>
      <c r="V191" s="10">
        <v>0</v>
      </c>
      <c r="W191" s="10">
        <v>1.4</v>
      </c>
      <c r="X191" s="10">
        <v>0.4</v>
      </c>
      <c r="Y191" s="10">
        <v>0.7</v>
      </c>
      <c r="Z191" s="10">
        <v>0.2</v>
      </c>
      <c r="AA191" s="10">
        <v>0.1</v>
      </c>
      <c r="AB191" s="10">
        <v>3.5</v>
      </c>
      <c r="AC191" s="10">
        <v>13.9</v>
      </c>
      <c r="AD191" s="10">
        <v>79.8</v>
      </c>
      <c r="AE191" s="10">
        <v>0.1</v>
      </c>
      <c r="AF191" s="10">
        <v>0.2</v>
      </c>
      <c r="AG191" s="10">
        <v>0.1</v>
      </c>
      <c r="AH191" s="10">
        <v>1.4</v>
      </c>
      <c r="AI191" s="10">
        <v>0</v>
      </c>
      <c r="AJ191" s="10">
        <v>5.0999999999999996</v>
      </c>
      <c r="AK191" s="10">
        <v>15.4</v>
      </c>
      <c r="AL191" s="10">
        <v>0.6</v>
      </c>
      <c r="AM191" s="10">
        <v>38.4</v>
      </c>
      <c r="AN191" s="10">
        <v>38.799999999999997</v>
      </c>
      <c r="AO191" s="10">
        <v>0.1</v>
      </c>
      <c r="AP191" s="10">
        <v>0.2</v>
      </c>
      <c r="AQ191" s="10">
        <v>0.1</v>
      </c>
      <c r="AR191" s="10">
        <v>0.1</v>
      </c>
      <c r="AS191" s="10">
        <v>5.6</v>
      </c>
      <c r="AT191" s="10">
        <v>24.3</v>
      </c>
      <c r="AU191" s="10">
        <v>67.5</v>
      </c>
      <c r="AV191" s="10">
        <v>2.2999999999999998</v>
      </c>
      <c r="AW191" s="10">
        <v>4</v>
      </c>
      <c r="AX191" s="10">
        <v>26</v>
      </c>
      <c r="AY191" s="10">
        <v>35.799999999999997</v>
      </c>
      <c r="AZ191" s="10">
        <v>22.9</v>
      </c>
      <c r="BA191" s="10">
        <v>8.3000000000000007</v>
      </c>
      <c r="BB191" s="10">
        <v>1.9</v>
      </c>
      <c r="BC191" s="10">
        <v>0.9</v>
      </c>
      <c r="BD191" s="10">
        <v>3.2</v>
      </c>
      <c r="BE191" s="10">
        <v>14.4</v>
      </c>
      <c r="BF191" s="10">
        <v>25.1</v>
      </c>
      <c r="BG191" s="10">
        <v>32.200000000000003</v>
      </c>
      <c r="BH191" s="10">
        <v>14.1</v>
      </c>
      <c r="BI191" s="10">
        <v>9.6</v>
      </c>
      <c r="BJ191" s="10">
        <v>1.4</v>
      </c>
      <c r="BK191" s="10">
        <v>32.6</v>
      </c>
      <c r="BL191" s="10">
        <v>64.5</v>
      </c>
      <c r="BM191" s="10">
        <v>2.9</v>
      </c>
      <c r="BN191" s="10">
        <v>14.9</v>
      </c>
      <c r="BO191" s="10">
        <v>74.400000000000006</v>
      </c>
      <c r="BP191" s="10">
        <v>9.3000000000000007</v>
      </c>
      <c r="BQ191" s="10">
        <v>1.2</v>
      </c>
      <c r="BR191" s="10">
        <v>0.2</v>
      </c>
      <c r="BS191" s="10">
        <v>0</v>
      </c>
      <c r="BT191" s="10">
        <v>79.400000000000006</v>
      </c>
      <c r="BU191" s="10">
        <v>5</v>
      </c>
      <c r="BV191" s="10">
        <v>0.2</v>
      </c>
      <c r="BW191" s="10">
        <v>0.1</v>
      </c>
      <c r="BX191" s="10">
        <v>0</v>
      </c>
      <c r="BY191" s="10">
        <v>13.4</v>
      </c>
      <c r="BZ191" s="10">
        <v>0</v>
      </c>
      <c r="CA191" s="10">
        <v>1.8</v>
      </c>
      <c r="CB191" s="10">
        <v>0</v>
      </c>
      <c r="CC191" s="10">
        <v>0.1</v>
      </c>
      <c r="CD191" s="10">
        <v>94.8</v>
      </c>
      <c r="CE191" s="10">
        <v>4.7</v>
      </c>
      <c r="CF191" s="10">
        <v>0.5</v>
      </c>
      <c r="CG191" s="10">
        <v>99.4</v>
      </c>
      <c r="CH191" s="10">
        <v>0.4</v>
      </c>
      <c r="CI191" s="10">
        <v>0</v>
      </c>
      <c r="CJ191" s="10">
        <v>0</v>
      </c>
      <c r="CK191" s="10">
        <v>0</v>
      </c>
      <c r="CL191" s="10">
        <v>0.2</v>
      </c>
      <c r="CM191" s="10">
        <v>99.7</v>
      </c>
      <c r="CN191" s="10">
        <v>97.4</v>
      </c>
      <c r="CO191" s="10">
        <v>0.2</v>
      </c>
      <c r="CP191" s="10">
        <v>0.2</v>
      </c>
      <c r="CQ191" s="10">
        <v>1.8</v>
      </c>
      <c r="CR191" s="10">
        <v>0.1</v>
      </c>
      <c r="CS191" s="10">
        <v>0</v>
      </c>
      <c r="CT191" s="10">
        <v>0</v>
      </c>
      <c r="CU191" s="10">
        <v>0</v>
      </c>
      <c r="CV191" s="10">
        <v>0.3</v>
      </c>
      <c r="CW191" s="10">
        <v>0.1</v>
      </c>
      <c r="CX191" s="10">
        <v>0.2</v>
      </c>
      <c r="CY191" s="10">
        <v>99.5</v>
      </c>
      <c r="CZ191" s="10">
        <v>0.3</v>
      </c>
      <c r="DA191" s="10">
        <v>0.2</v>
      </c>
      <c r="DB191" s="10">
        <v>99.2</v>
      </c>
      <c r="DC191" s="10">
        <v>0.6</v>
      </c>
      <c r="DD191" s="10">
        <v>0.3</v>
      </c>
      <c r="DE191" s="10">
        <v>1.9</v>
      </c>
      <c r="DF191" s="10">
        <v>0.2</v>
      </c>
      <c r="DG191" s="10">
        <v>0</v>
      </c>
      <c r="DH191" s="10">
        <v>0.1</v>
      </c>
      <c r="DI191" s="10">
        <v>7.4</v>
      </c>
      <c r="DJ191" s="10">
        <v>89.5</v>
      </c>
      <c r="DK191" s="10">
        <v>0.2</v>
      </c>
      <c r="DL191" s="10">
        <v>0.1</v>
      </c>
      <c r="DM191" s="10">
        <v>0</v>
      </c>
      <c r="DN191" s="10">
        <v>0.6</v>
      </c>
      <c r="DO191" s="10">
        <v>100</v>
      </c>
      <c r="DP191" s="10">
        <v>99.2</v>
      </c>
      <c r="DQ191" s="10">
        <v>98.3</v>
      </c>
      <c r="DR191" s="10">
        <v>0.9</v>
      </c>
      <c r="DS191" s="10">
        <v>0.2</v>
      </c>
      <c r="DT191" s="10">
        <v>0.1</v>
      </c>
      <c r="DU191" s="10">
        <v>0.1</v>
      </c>
      <c r="DV191" s="10">
        <v>0.6</v>
      </c>
      <c r="DW191" s="10">
        <v>75</v>
      </c>
      <c r="DX191" s="10">
        <v>43.9</v>
      </c>
      <c r="DY191" s="10">
        <v>90.6</v>
      </c>
      <c r="DZ191" s="10">
        <v>23.9</v>
      </c>
      <c r="EA191" s="10">
        <v>19.399999999999999</v>
      </c>
      <c r="EB191" s="10">
        <v>11.7</v>
      </c>
      <c r="EC191" s="10">
        <v>65.900000000000006</v>
      </c>
      <c r="ED191" s="10">
        <v>19</v>
      </c>
      <c r="EE191" s="10">
        <v>18.899999999999999</v>
      </c>
      <c r="EF191" s="10">
        <v>60.4</v>
      </c>
      <c r="EG191" s="10">
        <v>21.2</v>
      </c>
      <c r="EH191" s="10">
        <v>32.4</v>
      </c>
      <c r="EI191" s="10">
        <v>0.9</v>
      </c>
      <c r="EJ191">
        <v>96.5</v>
      </c>
      <c r="EK191">
        <v>3.1</v>
      </c>
      <c r="EL191">
        <v>0.2</v>
      </c>
      <c r="EM191">
        <v>0.1</v>
      </c>
      <c r="EN191">
        <v>0.1</v>
      </c>
      <c r="EO191">
        <v>0.2</v>
      </c>
    </row>
    <row r="192" spans="1:145">
      <c r="A192" s="10">
        <v>29</v>
      </c>
      <c r="B192" s="10" t="s">
        <v>637</v>
      </c>
      <c r="C192" s="11" t="s">
        <v>87</v>
      </c>
      <c r="D192" s="10" t="s">
        <v>638</v>
      </c>
      <c r="E192" s="11" t="s">
        <v>88</v>
      </c>
      <c r="F192" s="12" t="s">
        <v>639</v>
      </c>
      <c r="G192" s="11" t="s">
        <v>89</v>
      </c>
      <c r="H192" s="11" t="s">
        <v>457</v>
      </c>
      <c r="I192" s="10" t="s">
        <v>823</v>
      </c>
      <c r="J192" s="10" t="s">
        <v>92</v>
      </c>
      <c r="K192" s="10">
        <v>100</v>
      </c>
      <c r="L192" s="10">
        <v>83.7</v>
      </c>
      <c r="M192" s="10">
        <v>15</v>
      </c>
      <c r="N192" s="10">
        <v>1.3</v>
      </c>
      <c r="O192" s="10">
        <v>99.6</v>
      </c>
      <c r="P192" s="10">
        <v>83.4</v>
      </c>
      <c r="Q192" s="10">
        <v>14.9</v>
      </c>
      <c r="R192" s="10">
        <v>1.3</v>
      </c>
      <c r="S192" s="10">
        <v>0.4</v>
      </c>
      <c r="T192" s="10">
        <v>0.3</v>
      </c>
      <c r="U192" s="10">
        <v>0.1</v>
      </c>
      <c r="V192" s="10">
        <v>0</v>
      </c>
      <c r="W192" s="10">
        <v>1.8</v>
      </c>
      <c r="X192" s="10">
        <v>1.1000000000000001</v>
      </c>
      <c r="Y192" s="10">
        <v>1.5</v>
      </c>
      <c r="Z192" s="10">
        <v>0.5</v>
      </c>
      <c r="AA192" s="10">
        <v>0.3</v>
      </c>
      <c r="AB192" s="10">
        <v>2.8</v>
      </c>
      <c r="AC192" s="10">
        <v>35</v>
      </c>
      <c r="AD192" s="10">
        <v>57</v>
      </c>
      <c r="AE192" s="10">
        <v>0.1</v>
      </c>
      <c r="AF192" s="10">
        <v>0.5</v>
      </c>
      <c r="AG192" s="10">
        <v>0.5</v>
      </c>
      <c r="AH192" s="10">
        <v>1.7</v>
      </c>
      <c r="AI192" s="10">
        <v>0</v>
      </c>
      <c r="AJ192" s="10">
        <v>6.8</v>
      </c>
      <c r="AK192" s="10">
        <v>28.5</v>
      </c>
      <c r="AL192" s="10">
        <v>1</v>
      </c>
      <c r="AM192" s="10">
        <v>33.200000000000003</v>
      </c>
      <c r="AN192" s="10">
        <v>27.8</v>
      </c>
      <c r="AO192" s="10">
        <v>0.1</v>
      </c>
      <c r="AP192" s="10">
        <v>1.6</v>
      </c>
      <c r="AQ192" s="10">
        <v>0.1</v>
      </c>
      <c r="AR192" s="10">
        <v>0</v>
      </c>
      <c r="AS192" s="10">
        <v>0.4</v>
      </c>
      <c r="AT192" s="10">
        <v>45.2</v>
      </c>
      <c r="AU192" s="10">
        <v>51.1</v>
      </c>
      <c r="AV192" s="10">
        <v>1.4</v>
      </c>
      <c r="AW192" s="10">
        <v>7.3</v>
      </c>
      <c r="AX192" s="10">
        <v>31.7</v>
      </c>
      <c r="AY192" s="10">
        <v>34.200000000000003</v>
      </c>
      <c r="AZ192" s="10">
        <v>18.600000000000001</v>
      </c>
      <c r="BA192" s="10">
        <v>5</v>
      </c>
      <c r="BB192" s="10">
        <v>1.3</v>
      </c>
      <c r="BC192" s="10">
        <v>1.9</v>
      </c>
      <c r="BD192" s="10">
        <v>3.6</v>
      </c>
      <c r="BE192" s="10">
        <v>12.4</v>
      </c>
      <c r="BF192" s="10">
        <v>23</v>
      </c>
      <c r="BG192" s="10">
        <v>33.5</v>
      </c>
      <c r="BH192" s="10">
        <v>15.3</v>
      </c>
      <c r="BI192" s="10">
        <v>11</v>
      </c>
      <c r="BJ192" s="10">
        <v>1.1000000000000001</v>
      </c>
      <c r="BK192" s="10">
        <v>38.799999999999997</v>
      </c>
      <c r="BL192" s="10">
        <v>59.4</v>
      </c>
      <c r="BM192" s="10">
        <v>1.8</v>
      </c>
      <c r="BN192" s="10">
        <v>13.6</v>
      </c>
      <c r="BO192" s="10">
        <v>77.099999999999994</v>
      </c>
      <c r="BP192" s="10">
        <v>8.3000000000000007</v>
      </c>
      <c r="BQ192" s="10">
        <v>1</v>
      </c>
      <c r="BR192" s="10">
        <v>0.1</v>
      </c>
      <c r="BS192" s="10">
        <v>0</v>
      </c>
      <c r="BT192" s="10">
        <v>57.9</v>
      </c>
      <c r="BU192" s="10">
        <v>14</v>
      </c>
      <c r="BV192" s="10">
        <v>0.1</v>
      </c>
      <c r="BW192" s="10">
        <v>0.1</v>
      </c>
      <c r="BX192" s="10">
        <v>0.2</v>
      </c>
      <c r="BY192" s="10">
        <v>26.6</v>
      </c>
      <c r="BZ192" s="10">
        <v>0</v>
      </c>
      <c r="CA192" s="10">
        <v>0.1</v>
      </c>
      <c r="CB192" s="10">
        <v>0</v>
      </c>
      <c r="CC192" s="10">
        <v>0.9</v>
      </c>
      <c r="CD192" s="10">
        <v>83.1</v>
      </c>
      <c r="CE192" s="10">
        <v>12.4</v>
      </c>
      <c r="CF192" s="10">
        <v>4.5</v>
      </c>
      <c r="CG192" s="10">
        <v>97.7</v>
      </c>
      <c r="CH192" s="10">
        <v>1.9</v>
      </c>
      <c r="CI192" s="10">
        <v>0</v>
      </c>
      <c r="CJ192" s="10">
        <v>0</v>
      </c>
      <c r="CK192" s="10">
        <v>0</v>
      </c>
      <c r="CL192" s="10">
        <v>0.3</v>
      </c>
      <c r="CM192" s="10">
        <v>93.3</v>
      </c>
      <c r="CN192" s="10">
        <v>83.6</v>
      </c>
      <c r="CO192" s="10">
        <v>4.4000000000000004</v>
      </c>
      <c r="CP192" s="10">
        <v>0.4</v>
      </c>
      <c r="CQ192" s="10">
        <v>4.3</v>
      </c>
      <c r="CR192" s="10">
        <v>0.5</v>
      </c>
      <c r="CS192" s="10">
        <v>0.1</v>
      </c>
      <c r="CT192" s="10">
        <v>0</v>
      </c>
      <c r="CU192" s="10">
        <v>0</v>
      </c>
      <c r="CV192" s="10">
        <v>6.7</v>
      </c>
      <c r="CW192" s="10">
        <v>0.2</v>
      </c>
      <c r="CX192" s="10">
        <v>6.5</v>
      </c>
      <c r="CY192" s="10">
        <v>96.2</v>
      </c>
      <c r="CZ192" s="10">
        <v>1.5</v>
      </c>
      <c r="DA192" s="10">
        <v>2.2999999999999998</v>
      </c>
      <c r="DB192" s="10">
        <v>87.5</v>
      </c>
      <c r="DC192" s="10">
        <v>7.5</v>
      </c>
      <c r="DD192" s="10">
        <v>5</v>
      </c>
      <c r="DE192" s="10">
        <v>3.6</v>
      </c>
      <c r="DF192" s="10">
        <v>0.4</v>
      </c>
      <c r="DG192" s="10">
        <v>0</v>
      </c>
      <c r="DH192" s="10">
        <v>0.1</v>
      </c>
      <c r="DI192" s="10">
        <v>17.5</v>
      </c>
      <c r="DJ192" s="10">
        <v>74.3</v>
      </c>
      <c r="DK192" s="10">
        <v>0</v>
      </c>
      <c r="DL192" s="10">
        <v>3.7</v>
      </c>
      <c r="DM192" s="10">
        <v>0.1</v>
      </c>
      <c r="DN192" s="10">
        <v>0.3</v>
      </c>
      <c r="DO192" s="10">
        <v>100</v>
      </c>
      <c r="DP192" s="10">
        <v>99.2</v>
      </c>
      <c r="DQ192" s="10">
        <v>96.4</v>
      </c>
      <c r="DR192" s="10">
        <v>2.8</v>
      </c>
      <c r="DS192" s="10">
        <v>0.5</v>
      </c>
      <c r="DT192" s="10">
        <v>0.1</v>
      </c>
      <c r="DU192" s="10">
        <v>0.4</v>
      </c>
      <c r="DV192" s="10">
        <v>0.3</v>
      </c>
      <c r="DW192" s="10">
        <v>69.5</v>
      </c>
      <c r="DX192" s="10">
        <v>55.9</v>
      </c>
      <c r="DY192" s="10">
        <v>87.8</v>
      </c>
      <c r="DZ192" s="10">
        <v>12.6</v>
      </c>
      <c r="EA192" s="10">
        <v>11.4</v>
      </c>
      <c r="EB192" s="10">
        <v>6.1</v>
      </c>
      <c r="EC192" s="10">
        <v>72.2</v>
      </c>
      <c r="ED192" s="10">
        <v>11.6</v>
      </c>
      <c r="EE192" s="10">
        <v>22.4</v>
      </c>
      <c r="EF192" s="10">
        <v>43.8</v>
      </c>
      <c r="EG192" s="10">
        <v>15.2</v>
      </c>
      <c r="EH192" s="10">
        <v>17.5</v>
      </c>
      <c r="EI192" s="10">
        <v>2.2000000000000002</v>
      </c>
      <c r="EJ192">
        <v>95.3</v>
      </c>
      <c r="EK192">
        <v>3.5</v>
      </c>
      <c r="EL192">
        <v>1</v>
      </c>
      <c r="EM192">
        <v>0.3</v>
      </c>
      <c r="EN192">
        <v>0.7</v>
      </c>
      <c r="EO192">
        <v>0.2</v>
      </c>
    </row>
    <row r="193" spans="1:145">
      <c r="A193" s="10">
        <v>29</v>
      </c>
      <c r="B193" s="10" t="s">
        <v>637</v>
      </c>
      <c r="C193" s="11" t="s">
        <v>87</v>
      </c>
      <c r="D193" s="10" t="s">
        <v>638</v>
      </c>
      <c r="E193" s="11" t="s">
        <v>88</v>
      </c>
      <c r="F193" s="12" t="s">
        <v>639</v>
      </c>
      <c r="G193" s="11" t="s">
        <v>89</v>
      </c>
      <c r="H193" s="11" t="s">
        <v>459</v>
      </c>
      <c r="I193" s="10" t="s">
        <v>824</v>
      </c>
      <c r="J193" s="10" t="s">
        <v>92</v>
      </c>
      <c r="K193" s="10">
        <v>100</v>
      </c>
      <c r="L193" s="10">
        <v>79.5</v>
      </c>
      <c r="M193" s="10">
        <v>20</v>
      </c>
      <c r="N193" s="10">
        <v>0.6</v>
      </c>
      <c r="O193" s="10">
        <v>99.5</v>
      </c>
      <c r="P193" s="10">
        <v>79.2</v>
      </c>
      <c r="Q193" s="10">
        <v>19.8</v>
      </c>
      <c r="R193" s="10">
        <v>0.6</v>
      </c>
      <c r="S193" s="10">
        <v>0.5</v>
      </c>
      <c r="T193" s="10">
        <v>0.3</v>
      </c>
      <c r="U193" s="10">
        <v>0.2</v>
      </c>
      <c r="V193" s="10">
        <v>0</v>
      </c>
      <c r="W193" s="10">
        <v>1</v>
      </c>
      <c r="X193" s="10">
        <v>0.6</v>
      </c>
      <c r="Y193" s="10">
        <v>1.5</v>
      </c>
      <c r="Z193" s="10">
        <v>1</v>
      </c>
      <c r="AA193" s="10">
        <v>0.5</v>
      </c>
      <c r="AB193" s="10">
        <v>4.5999999999999996</v>
      </c>
      <c r="AC193" s="10">
        <v>21.8</v>
      </c>
      <c r="AD193" s="10">
        <v>69.099999999999994</v>
      </c>
      <c r="AE193" s="10">
        <v>0</v>
      </c>
      <c r="AF193" s="10">
        <v>0.2</v>
      </c>
      <c r="AG193" s="10">
        <v>0.1</v>
      </c>
      <c r="AH193" s="10">
        <v>3.1</v>
      </c>
      <c r="AI193" s="10">
        <v>0.1</v>
      </c>
      <c r="AJ193" s="10">
        <v>5.2</v>
      </c>
      <c r="AK193" s="10">
        <v>25.7</v>
      </c>
      <c r="AL193" s="10">
        <v>0.3</v>
      </c>
      <c r="AM193" s="10">
        <v>37.700000000000003</v>
      </c>
      <c r="AN193" s="10">
        <v>27.5</v>
      </c>
      <c r="AO193" s="10">
        <v>0.1</v>
      </c>
      <c r="AP193" s="10">
        <v>0.3</v>
      </c>
      <c r="AQ193" s="10">
        <v>0</v>
      </c>
      <c r="AR193" s="10">
        <v>0.3</v>
      </c>
      <c r="AS193" s="10">
        <v>2</v>
      </c>
      <c r="AT193" s="10">
        <v>37.1</v>
      </c>
      <c r="AU193" s="10">
        <v>60.3</v>
      </c>
      <c r="AV193" s="10">
        <v>0</v>
      </c>
      <c r="AW193" s="10">
        <v>1.5</v>
      </c>
      <c r="AX193" s="10">
        <v>25.8</v>
      </c>
      <c r="AY193" s="10">
        <v>38.6</v>
      </c>
      <c r="AZ193" s="10">
        <v>27.7</v>
      </c>
      <c r="BA193" s="10">
        <v>5.0999999999999996</v>
      </c>
      <c r="BB193" s="10">
        <v>0.9</v>
      </c>
      <c r="BC193" s="10">
        <v>0.4</v>
      </c>
      <c r="BD193" s="10">
        <v>3</v>
      </c>
      <c r="BE193" s="10">
        <v>11.8</v>
      </c>
      <c r="BF193" s="10">
        <v>21.2</v>
      </c>
      <c r="BG193" s="10">
        <v>31.3</v>
      </c>
      <c r="BH193" s="10">
        <v>16</v>
      </c>
      <c r="BI193" s="10">
        <v>14.6</v>
      </c>
      <c r="BJ193" s="10">
        <v>2.2000000000000002</v>
      </c>
      <c r="BK193" s="10">
        <v>35.9</v>
      </c>
      <c r="BL193" s="10">
        <v>62.4</v>
      </c>
      <c r="BM193" s="10">
        <v>1.7</v>
      </c>
      <c r="BN193" s="10">
        <v>13.6</v>
      </c>
      <c r="BO193" s="10">
        <v>77</v>
      </c>
      <c r="BP193" s="10">
        <v>8</v>
      </c>
      <c r="BQ193" s="10">
        <v>1.3</v>
      </c>
      <c r="BR193" s="10">
        <v>0.1</v>
      </c>
      <c r="BS193" s="10">
        <v>0</v>
      </c>
      <c r="BT193" s="10">
        <v>72.599999999999994</v>
      </c>
      <c r="BU193" s="10">
        <v>2.6</v>
      </c>
      <c r="BV193" s="10">
        <v>0.2</v>
      </c>
      <c r="BW193" s="10">
        <v>0</v>
      </c>
      <c r="BX193" s="10">
        <v>0</v>
      </c>
      <c r="BY193" s="10">
        <v>24.2</v>
      </c>
      <c r="BZ193" s="10">
        <v>0</v>
      </c>
      <c r="CA193" s="10">
        <v>0</v>
      </c>
      <c r="CB193" s="10">
        <v>0</v>
      </c>
      <c r="CC193" s="10">
        <v>0.2</v>
      </c>
      <c r="CD193" s="10">
        <v>93.2</v>
      </c>
      <c r="CE193" s="10">
        <v>6.5</v>
      </c>
      <c r="CF193" s="10">
        <v>0.3</v>
      </c>
      <c r="CG193" s="10">
        <v>99.3</v>
      </c>
      <c r="CH193" s="10">
        <v>0.5</v>
      </c>
      <c r="CI193" s="10">
        <v>0</v>
      </c>
      <c r="CJ193" s="10">
        <v>0</v>
      </c>
      <c r="CK193" s="10">
        <v>0</v>
      </c>
      <c r="CL193" s="10">
        <v>0.1</v>
      </c>
      <c r="CM193" s="10">
        <v>99.3</v>
      </c>
      <c r="CN193" s="10">
        <v>98.4</v>
      </c>
      <c r="CO193" s="10">
        <v>0.3</v>
      </c>
      <c r="CP193" s="10">
        <v>0.1</v>
      </c>
      <c r="CQ193" s="10">
        <v>0.3</v>
      </c>
      <c r="CR193" s="10">
        <v>0.1</v>
      </c>
      <c r="CS193" s="10">
        <v>0</v>
      </c>
      <c r="CT193" s="10">
        <v>0</v>
      </c>
      <c r="CU193" s="10">
        <v>0</v>
      </c>
      <c r="CV193" s="10">
        <v>0.7</v>
      </c>
      <c r="CW193" s="10">
        <v>0.4</v>
      </c>
      <c r="CX193" s="10">
        <v>0.3</v>
      </c>
      <c r="CY193" s="10">
        <v>99.3</v>
      </c>
      <c r="CZ193" s="10">
        <v>0.3</v>
      </c>
      <c r="DA193" s="10">
        <v>0.4</v>
      </c>
      <c r="DB193" s="10">
        <v>98.9</v>
      </c>
      <c r="DC193" s="10">
        <v>0.8</v>
      </c>
      <c r="DD193" s="10">
        <v>0.4</v>
      </c>
      <c r="DE193" s="10">
        <v>4.0999999999999996</v>
      </c>
      <c r="DF193" s="10">
        <v>0.1</v>
      </c>
      <c r="DG193" s="10">
        <v>0</v>
      </c>
      <c r="DH193" s="10">
        <v>0</v>
      </c>
      <c r="DI193" s="10">
        <v>11</v>
      </c>
      <c r="DJ193" s="10">
        <v>84.1</v>
      </c>
      <c r="DK193" s="10">
        <v>0.1</v>
      </c>
      <c r="DL193" s="10">
        <v>0</v>
      </c>
      <c r="DM193" s="10">
        <v>0</v>
      </c>
      <c r="DN193" s="10">
        <v>0.4</v>
      </c>
      <c r="DO193" s="10">
        <v>100</v>
      </c>
      <c r="DP193" s="10">
        <v>99.5</v>
      </c>
      <c r="DQ193" s="10">
        <v>98.6</v>
      </c>
      <c r="DR193" s="10">
        <v>0.9</v>
      </c>
      <c r="DS193" s="10">
        <v>0.1</v>
      </c>
      <c r="DT193" s="10">
        <v>0</v>
      </c>
      <c r="DU193" s="10">
        <v>0.1</v>
      </c>
      <c r="DV193" s="10">
        <v>0.4</v>
      </c>
      <c r="DW193" s="10">
        <v>65.7</v>
      </c>
      <c r="DX193" s="10">
        <v>41.3</v>
      </c>
      <c r="DY193" s="10">
        <v>87.8</v>
      </c>
      <c r="DZ193" s="10">
        <v>18.600000000000001</v>
      </c>
      <c r="EA193" s="10">
        <v>18.100000000000001</v>
      </c>
      <c r="EB193" s="10">
        <v>12.3</v>
      </c>
      <c r="EC193" s="10">
        <v>70.099999999999994</v>
      </c>
      <c r="ED193" s="10">
        <v>13.4</v>
      </c>
      <c r="EE193" s="10">
        <v>21.5</v>
      </c>
      <c r="EF193" s="10">
        <v>46.4</v>
      </c>
      <c r="EG193" s="10">
        <v>16.2</v>
      </c>
      <c r="EH193" s="10">
        <v>22.9</v>
      </c>
      <c r="EI193" s="10">
        <v>1.2</v>
      </c>
      <c r="EJ193">
        <v>95</v>
      </c>
      <c r="EK193">
        <v>4.7</v>
      </c>
      <c r="EL193">
        <v>0.2</v>
      </c>
      <c r="EM193">
        <v>0.1</v>
      </c>
      <c r="EN193">
        <v>0.1</v>
      </c>
      <c r="EO193">
        <v>0.1</v>
      </c>
    </row>
    <row r="194" spans="1:145">
      <c r="A194" s="10">
        <v>29</v>
      </c>
      <c r="B194" s="10" t="s">
        <v>637</v>
      </c>
      <c r="C194" s="11" t="s">
        <v>87</v>
      </c>
      <c r="D194" s="10" t="s">
        <v>638</v>
      </c>
      <c r="E194" s="11" t="s">
        <v>88</v>
      </c>
      <c r="F194" s="12" t="s">
        <v>639</v>
      </c>
      <c r="G194" s="11" t="s">
        <v>89</v>
      </c>
      <c r="H194" s="11" t="s">
        <v>461</v>
      </c>
      <c r="I194" s="10" t="s">
        <v>825</v>
      </c>
      <c r="J194" s="10" t="s">
        <v>92</v>
      </c>
      <c r="K194" s="10">
        <v>100</v>
      </c>
      <c r="L194" s="10">
        <v>86.1</v>
      </c>
      <c r="M194" s="10">
        <v>13.6</v>
      </c>
      <c r="N194" s="10">
        <v>0.4</v>
      </c>
      <c r="O194" s="10">
        <v>99.7</v>
      </c>
      <c r="P194" s="10">
        <v>85.8</v>
      </c>
      <c r="Q194" s="10">
        <v>13.5</v>
      </c>
      <c r="R194" s="10">
        <v>0.4</v>
      </c>
      <c r="S194" s="10">
        <v>0.3</v>
      </c>
      <c r="T194" s="10">
        <v>0.2</v>
      </c>
      <c r="U194" s="10">
        <v>0</v>
      </c>
      <c r="V194" s="10">
        <v>0</v>
      </c>
      <c r="W194" s="10">
        <v>1</v>
      </c>
      <c r="X194" s="10">
        <v>0.3</v>
      </c>
      <c r="Y194" s="10">
        <v>0.6</v>
      </c>
      <c r="Z194" s="10">
        <v>0.7</v>
      </c>
      <c r="AA194" s="10">
        <v>0.1</v>
      </c>
      <c r="AB194" s="10">
        <v>2.5</v>
      </c>
      <c r="AC194" s="10">
        <v>15.6</v>
      </c>
      <c r="AD194" s="10">
        <v>79.099999999999994</v>
      </c>
      <c r="AE194" s="10">
        <v>0.1</v>
      </c>
      <c r="AF194" s="10">
        <v>0.1</v>
      </c>
      <c r="AG194" s="10">
        <v>0</v>
      </c>
      <c r="AH194" s="10">
        <v>0.7</v>
      </c>
      <c r="AI194" s="10">
        <v>0.2</v>
      </c>
      <c r="AJ194" s="10">
        <v>1</v>
      </c>
      <c r="AK194" s="10">
        <v>2.2000000000000002</v>
      </c>
      <c r="AL194" s="10">
        <v>0.3</v>
      </c>
      <c r="AM194" s="10">
        <v>79.7</v>
      </c>
      <c r="AN194" s="10">
        <v>15.6</v>
      </c>
      <c r="AO194" s="10">
        <v>0.1</v>
      </c>
      <c r="AP194" s="10">
        <v>0.3</v>
      </c>
      <c r="AQ194" s="10">
        <v>0.1</v>
      </c>
      <c r="AR194" s="10">
        <v>0.1</v>
      </c>
      <c r="AS194" s="10">
        <v>0.8</v>
      </c>
      <c r="AT194" s="10">
        <v>32.200000000000003</v>
      </c>
      <c r="AU194" s="10">
        <v>66.400000000000006</v>
      </c>
      <c r="AV194" s="10">
        <v>0.2</v>
      </c>
      <c r="AW194" s="10">
        <v>2.8</v>
      </c>
      <c r="AX194" s="10">
        <v>22.7</v>
      </c>
      <c r="AY194" s="10">
        <v>42.8</v>
      </c>
      <c r="AZ194" s="10">
        <v>24.7</v>
      </c>
      <c r="BA194" s="10">
        <v>5.7</v>
      </c>
      <c r="BB194" s="10">
        <v>0.9</v>
      </c>
      <c r="BC194" s="10">
        <v>0.4</v>
      </c>
      <c r="BD194" s="10">
        <v>3.1</v>
      </c>
      <c r="BE194" s="10">
        <v>12.7</v>
      </c>
      <c r="BF194" s="10">
        <v>24</v>
      </c>
      <c r="BG194" s="10">
        <v>34.1</v>
      </c>
      <c r="BH194" s="10">
        <v>14.5</v>
      </c>
      <c r="BI194" s="10">
        <v>10.199999999999999</v>
      </c>
      <c r="BJ194" s="10">
        <v>1.5</v>
      </c>
      <c r="BK194" s="10">
        <v>28.7</v>
      </c>
      <c r="BL194" s="10">
        <v>69.2</v>
      </c>
      <c r="BM194" s="10">
        <v>2</v>
      </c>
      <c r="BN194" s="10">
        <v>13.2</v>
      </c>
      <c r="BO194" s="10">
        <v>76.7</v>
      </c>
      <c r="BP194" s="10">
        <v>8.6999999999999993</v>
      </c>
      <c r="BQ194" s="10">
        <v>1.1000000000000001</v>
      </c>
      <c r="BR194" s="10">
        <v>0.2</v>
      </c>
      <c r="BS194" s="10">
        <v>0</v>
      </c>
      <c r="BT194" s="10">
        <v>94.7</v>
      </c>
      <c r="BU194" s="10">
        <v>0.6</v>
      </c>
      <c r="BV194" s="10">
        <v>0.1</v>
      </c>
      <c r="BW194" s="10">
        <v>0.1</v>
      </c>
      <c r="BX194" s="10">
        <v>0.5</v>
      </c>
      <c r="BY194" s="10">
        <v>3.4</v>
      </c>
      <c r="BZ194" s="10">
        <v>0</v>
      </c>
      <c r="CA194" s="10">
        <v>0</v>
      </c>
      <c r="CB194" s="10">
        <v>0.1</v>
      </c>
      <c r="CC194" s="10">
        <v>0.4</v>
      </c>
      <c r="CD194" s="10">
        <v>95.8</v>
      </c>
      <c r="CE194" s="10">
        <v>3.4</v>
      </c>
      <c r="CF194" s="10">
        <v>0.8</v>
      </c>
      <c r="CG194" s="10">
        <v>99.6</v>
      </c>
      <c r="CH194" s="10">
        <v>0.1</v>
      </c>
      <c r="CI194" s="10">
        <v>0</v>
      </c>
      <c r="CJ194" s="10">
        <v>0</v>
      </c>
      <c r="CK194" s="10">
        <v>0</v>
      </c>
      <c r="CL194" s="10">
        <v>0.2</v>
      </c>
      <c r="CM194" s="10">
        <v>99.8</v>
      </c>
      <c r="CN194" s="10">
        <v>98.5</v>
      </c>
      <c r="CO194" s="10">
        <v>1</v>
      </c>
      <c r="CP194" s="10">
        <v>0</v>
      </c>
      <c r="CQ194" s="10">
        <v>0.2</v>
      </c>
      <c r="CR194" s="10">
        <v>0</v>
      </c>
      <c r="CS194" s="10">
        <v>0</v>
      </c>
      <c r="CT194" s="10">
        <v>0</v>
      </c>
      <c r="CU194" s="10">
        <v>0</v>
      </c>
      <c r="CV194" s="10">
        <v>0.2</v>
      </c>
      <c r="CW194" s="10">
        <v>0.1</v>
      </c>
      <c r="CX194" s="10">
        <v>0.1</v>
      </c>
      <c r="CY194" s="10">
        <v>99.4</v>
      </c>
      <c r="CZ194" s="10">
        <v>0.4</v>
      </c>
      <c r="DA194" s="10">
        <v>0.2</v>
      </c>
      <c r="DB194" s="10">
        <v>99.6</v>
      </c>
      <c r="DC194" s="10">
        <v>0.2</v>
      </c>
      <c r="DD194" s="10">
        <v>0.1</v>
      </c>
      <c r="DE194" s="10">
        <v>1.7</v>
      </c>
      <c r="DF194" s="10">
        <v>0.1</v>
      </c>
      <c r="DG194" s="10">
        <v>0</v>
      </c>
      <c r="DH194" s="10">
        <v>0</v>
      </c>
      <c r="DI194" s="10">
        <v>6.5</v>
      </c>
      <c r="DJ194" s="10">
        <v>85.9</v>
      </c>
      <c r="DK194" s="10">
        <v>0.1</v>
      </c>
      <c r="DL194" s="10">
        <v>5.4</v>
      </c>
      <c r="DM194" s="10">
        <v>0</v>
      </c>
      <c r="DN194" s="10">
        <v>0.2</v>
      </c>
      <c r="DO194" s="10">
        <v>100</v>
      </c>
      <c r="DP194" s="10">
        <v>99.8</v>
      </c>
      <c r="DQ194" s="10">
        <v>99.2</v>
      </c>
      <c r="DR194" s="10">
        <v>0.5</v>
      </c>
      <c r="DS194" s="10">
        <v>0</v>
      </c>
      <c r="DT194" s="10">
        <v>0</v>
      </c>
      <c r="DU194" s="10">
        <v>0</v>
      </c>
      <c r="DV194" s="10">
        <v>0.2</v>
      </c>
      <c r="DW194" s="10">
        <v>82.4</v>
      </c>
      <c r="DX194" s="10">
        <v>67.900000000000006</v>
      </c>
      <c r="DY194" s="10">
        <v>93.5</v>
      </c>
      <c r="DZ194" s="10">
        <v>16.3</v>
      </c>
      <c r="EA194" s="10">
        <v>15.9</v>
      </c>
      <c r="EB194" s="10">
        <v>6.7</v>
      </c>
      <c r="EC194" s="10">
        <v>79.400000000000006</v>
      </c>
      <c r="ED194" s="10">
        <v>10.6</v>
      </c>
      <c r="EE194" s="10">
        <v>24.3</v>
      </c>
      <c r="EF194" s="10">
        <v>54.9</v>
      </c>
      <c r="EG194" s="10">
        <v>16.399999999999999</v>
      </c>
      <c r="EH194" s="10">
        <v>24.3</v>
      </c>
      <c r="EI194" s="10">
        <v>0.7</v>
      </c>
      <c r="EJ194">
        <v>97.5</v>
      </c>
      <c r="EK194">
        <v>2.1</v>
      </c>
      <c r="EL194">
        <v>0.1</v>
      </c>
      <c r="EM194">
        <v>0</v>
      </c>
      <c r="EN194">
        <v>0.1</v>
      </c>
      <c r="EO194">
        <v>0.3</v>
      </c>
    </row>
    <row r="195" spans="1:145">
      <c r="A195" s="10">
        <v>29</v>
      </c>
      <c r="B195" s="10" t="s">
        <v>637</v>
      </c>
      <c r="C195" s="11" t="s">
        <v>87</v>
      </c>
      <c r="D195" s="10" t="s">
        <v>638</v>
      </c>
      <c r="E195" s="11" t="s">
        <v>88</v>
      </c>
      <c r="F195" s="12" t="s">
        <v>639</v>
      </c>
      <c r="G195" s="11" t="s">
        <v>89</v>
      </c>
      <c r="H195" s="11" t="s">
        <v>463</v>
      </c>
      <c r="I195" s="10" t="s">
        <v>826</v>
      </c>
      <c r="J195" s="10" t="s">
        <v>92</v>
      </c>
      <c r="K195" s="10">
        <v>100</v>
      </c>
      <c r="L195" s="10">
        <v>86</v>
      </c>
      <c r="M195" s="10">
        <v>13.4</v>
      </c>
      <c r="N195" s="10">
        <v>0.6</v>
      </c>
      <c r="O195" s="10">
        <v>99.5</v>
      </c>
      <c r="P195" s="10">
        <v>85.6</v>
      </c>
      <c r="Q195" s="10">
        <v>13.3</v>
      </c>
      <c r="R195" s="10">
        <v>0.6</v>
      </c>
      <c r="S195" s="10">
        <v>0.5</v>
      </c>
      <c r="T195" s="10">
        <v>0.3</v>
      </c>
      <c r="U195" s="10">
        <v>0.1</v>
      </c>
      <c r="V195" s="10">
        <v>0</v>
      </c>
      <c r="W195" s="10">
        <v>0.9</v>
      </c>
      <c r="X195" s="10">
        <v>2.6</v>
      </c>
      <c r="Y195" s="10">
        <v>0.9</v>
      </c>
      <c r="Z195" s="10">
        <v>2.4</v>
      </c>
      <c r="AA195" s="10">
        <v>0.2</v>
      </c>
      <c r="AB195" s="10">
        <v>2</v>
      </c>
      <c r="AC195" s="10">
        <v>10.4</v>
      </c>
      <c r="AD195" s="10">
        <v>80.5</v>
      </c>
      <c r="AE195" s="10">
        <v>0.2</v>
      </c>
      <c r="AF195" s="10">
        <v>0.1</v>
      </c>
      <c r="AG195" s="10">
        <v>0.4</v>
      </c>
      <c r="AH195" s="10">
        <v>0.9</v>
      </c>
      <c r="AI195" s="10">
        <v>0</v>
      </c>
      <c r="AJ195" s="10">
        <v>5.5</v>
      </c>
      <c r="AK195" s="10">
        <v>10.3</v>
      </c>
      <c r="AL195" s="10">
        <v>0.2</v>
      </c>
      <c r="AM195" s="10">
        <v>41.7</v>
      </c>
      <c r="AN195" s="10">
        <v>40.6</v>
      </c>
      <c r="AO195" s="10">
        <v>0.2</v>
      </c>
      <c r="AP195" s="10">
        <v>1.2</v>
      </c>
      <c r="AQ195" s="10">
        <v>0.1</v>
      </c>
      <c r="AR195" s="10">
        <v>0.2</v>
      </c>
      <c r="AS195" s="10">
        <v>0.9</v>
      </c>
      <c r="AT195" s="10">
        <v>23.4</v>
      </c>
      <c r="AU195" s="10">
        <v>73.5</v>
      </c>
      <c r="AV195" s="10">
        <v>0.7</v>
      </c>
      <c r="AW195" s="10">
        <v>3.2</v>
      </c>
      <c r="AX195" s="10">
        <v>21.3</v>
      </c>
      <c r="AY195" s="10">
        <v>24.9</v>
      </c>
      <c r="AZ195" s="10">
        <v>33.200000000000003</v>
      </c>
      <c r="BA195" s="10">
        <v>14.1</v>
      </c>
      <c r="BB195" s="10">
        <v>2.2000000000000002</v>
      </c>
      <c r="BC195" s="10">
        <v>1.1000000000000001</v>
      </c>
      <c r="BD195" s="10">
        <v>6.8</v>
      </c>
      <c r="BE195" s="10">
        <v>15</v>
      </c>
      <c r="BF195" s="10">
        <v>24.9</v>
      </c>
      <c r="BG195" s="10">
        <v>27.9</v>
      </c>
      <c r="BH195" s="10">
        <v>13.6</v>
      </c>
      <c r="BI195" s="10">
        <v>10.4</v>
      </c>
      <c r="BJ195" s="10">
        <v>1.5</v>
      </c>
      <c r="BK195" s="10">
        <v>38.5</v>
      </c>
      <c r="BL195" s="10">
        <v>58.3</v>
      </c>
      <c r="BM195" s="10">
        <v>3.2</v>
      </c>
      <c r="BN195" s="10">
        <v>15.9</v>
      </c>
      <c r="BO195" s="10">
        <v>74.8</v>
      </c>
      <c r="BP195" s="10">
        <v>8.1999999999999993</v>
      </c>
      <c r="BQ195" s="10">
        <v>1</v>
      </c>
      <c r="BR195" s="10">
        <v>0.1</v>
      </c>
      <c r="BS195" s="10">
        <v>0</v>
      </c>
      <c r="BT195" s="10">
        <v>82.1</v>
      </c>
      <c r="BU195" s="10">
        <v>3.7</v>
      </c>
      <c r="BV195" s="10">
        <v>0.7</v>
      </c>
      <c r="BW195" s="10">
        <v>0.1</v>
      </c>
      <c r="BX195" s="10">
        <v>3.1</v>
      </c>
      <c r="BY195" s="10">
        <v>9.1999999999999993</v>
      </c>
      <c r="BZ195" s="10">
        <v>0</v>
      </c>
      <c r="CA195" s="10">
        <v>0.1</v>
      </c>
      <c r="CB195" s="10">
        <v>0.1</v>
      </c>
      <c r="CC195" s="10">
        <v>0.9</v>
      </c>
      <c r="CD195" s="10">
        <v>90.5</v>
      </c>
      <c r="CE195" s="10">
        <v>3.9</v>
      </c>
      <c r="CF195" s="10">
        <v>5.5</v>
      </c>
      <c r="CG195" s="10">
        <v>98.7</v>
      </c>
      <c r="CH195" s="10">
        <v>0.9</v>
      </c>
      <c r="CI195" s="10">
        <v>0</v>
      </c>
      <c r="CJ195" s="10">
        <v>0.1</v>
      </c>
      <c r="CK195" s="10">
        <v>0</v>
      </c>
      <c r="CL195" s="10">
        <v>0.2</v>
      </c>
      <c r="CM195" s="10">
        <v>98.3</v>
      </c>
      <c r="CN195" s="10">
        <v>97.2</v>
      </c>
      <c r="CO195" s="10">
        <v>0.4</v>
      </c>
      <c r="CP195" s="10">
        <v>0.3</v>
      </c>
      <c r="CQ195" s="10">
        <v>0.3</v>
      </c>
      <c r="CR195" s="10">
        <v>0</v>
      </c>
      <c r="CS195" s="10">
        <v>0</v>
      </c>
      <c r="CT195" s="10">
        <v>0</v>
      </c>
      <c r="CU195" s="10">
        <v>0</v>
      </c>
      <c r="CV195" s="10">
        <v>1.7</v>
      </c>
      <c r="CW195" s="10">
        <v>0.5</v>
      </c>
      <c r="CX195" s="10">
        <v>1.2</v>
      </c>
      <c r="CY195" s="10">
        <v>97.6</v>
      </c>
      <c r="CZ195" s="10">
        <v>1.4</v>
      </c>
      <c r="DA195" s="10">
        <v>1</v>
      </c>
      <c r="DB195" s="10">
        <v>98</v>
      </c>
      <c r="DC195" s="10">
        <v>0.7</v>
      </c>
      <c r="DD195" s="10">
        <v>1.3</v>
      </c>
      <c r="DE195" s="10">
        <v>3.5</v>
      </c>
      <c r="DF195" s="10">
        <v>0.2</v>
      </c>
      <c r="DG195" s="10">
        <v>0.2</v>
      </c>
      <c r="DH195" s="10">
        <v>0.1</v>
      </c>
      <c r="DI195" s="10">
        <v>9.1999999999999993</v>
      </c>
      <c r="DJ195" s="10">
        <v>85.6</v>
      </c>
      <c r="DK195" s="10">
        <v>0.2</v>
      </c>
      <c r="DL195" s="10">
        <v>0.1</v>
      </c>
      <c r="DM195" s="10">
        <v>0.1</v>
      </c>
      <c r="DN195" s="10">
        <v>0.8</v>
      </c>
      <c r="DO195" s="10">
        <v>100</v>
      </c>
      <c r="DP195" s="10">
        <v>98.2</v>
      </c>
      <c r="DQ195" s="10">
        <v>96.4</v>
      </c>
      <c r="DR195" s="10">
        <v>1.9</v>
      </c>
      <c r="DS195" s="10">
        <v>1</v>
      </c>
      <c r="DT195" s="10">
        <v>0.3</v>
      </c>
      <c r="DU195" s="10">
        <v>0.7</v>
      </c>
      <c r="DV195" s="10">
        <v>0.8</v>
      </c>
      <c r="DW195" s="10">
        <v>79.7</v>
      </c>
      <c r="DX195" s="10">
        <v>60.9</v>
      </c>
      <c r="DY195" s="10">
        <v>89.6</v>
      </c>
      <c r="DZ195" s="10">
        <v>40.5</v>
      </c>
      <c r="EA195" s="10">
        <v>13.4</v>
      </c>
      <c r="EB195" s="10">
        <v>9.1</v>
      </c>
      <c r="EC195" s="10">
        <v>56.3</v>
      </c>
      <c r="ED195" s="10">
        <v>31.3</v>
      </c>
      <c r="EE195" s="10">
        <v>21.4</v>
      </c>
      <c r="EF195" s="10">
        <v>54.7</v>
      </c>
      <c r="EG195" s="10">
        <v>36.200000000000003</v>
      </c>
      <c r="EH195" s="10">
        <v>44</v>
      </c>
      <c r="EI195" s="10">
        <v>1.1000000000000001</v>
      </c>
      <c r="EJ195">
        <v>95.3</v>
      </c>
      <c r="EK195">
        <v>3.8</v>
      </c>
      <c r="EL195">
        <v>0.6</v>
      </c>
      <c r="EM195">
        <v>0.1</v>
      </c>
      <c r="EN195">
        <v>0.5</v>
      </c>
      <c r="EO195">
        <v>0.3</v>
      </c>
    </row>
    <row r="196" spans="1:145">
      <c r="A196" s="10">
        <v>29</v>
      </c>
      <c r="B196" s="10" t="s">
        <v>637</v>
      </c>
      <c r="C196" s="11" t="s">
        <v>87</v>
      </c>
      <c r="D196" s="10" t="s">
        <v>638</v>
      </c>
      <c r="E196" s="11" t="s">
        <v>88</v>
      </c>
      <c r="F196" s="12" t="s">
        <v>639</v>
      </c>
      <c r="G196" s="11" t="s">
        <v>89</v>
      </c>
      <c r="H196" s="11" t="s">
        <v>465</v>
      </c>
      <c r="I196" s="10" t="s">
        <v>827</v>
      </c>
      <c r="J196" s="10" t="s">
        <v>92</v>
      </c>
      <c r="K196" s="10">
        <v>100</v>
      </c>
      <c r="L196" s="10">
        <v>88.3</v>
      </c>
      <c r="M196" s="10">
        <v>11.1</v>
      </c>
      <c r="N196" s="10">
        <v>0.6</v>
      </c>
      <c r="O196" s="10">
        <v>99.9</v>
      </c>
      <c r="P196" s="10">
        <v>88.2</v>
      </c>
      <c r="Q196" s="10">
        <v>11.1</v>
      </c>
      <c r="R196" s="10">
        <v>0.6</v>
      </c>
      <c r="S196" s="10">
        <v>0.1</v>
      </c>
      <c r="T196" s="10">
        <v>0.1</v>
      </c>
      <c r="U196" s="10">
        <v>0</v>
      </c>
      <c r="V196" s="10">
        <v>0</v>
      </c>
      <c r="W196" s="10">
        <v>1</v>
      </c>
      <c r="X196" s="10">
        <v>0.9</v>
      </c>
      <c r="Y196" s="10">
        <v>0.9</v>
      </c>
      <c r="Z196" s="10">
        <v>0.3</v>
      </c>
      <c r="AA196" s="10">
        <v>0.1</v>
      </c>
      <c r="AB196" s="10">
        <v>2.9</v>
      </c>
      <c r="AC196" s="10">
        <v>16</v>
      </c>
      <c r="AD196" s="10">
        <v>77.7</v>
      </c>
      <c r="AE196" s="10">
        <v>0.1</v>
      </c>
      <c r="AF196" s="10">
        <v>0.2</v>
      </c>
      <c r="AG196" s="10">
        <v>0.1</v>
      </c>
      <c r="AH196" s="10">
        <v>4.7</v>
      </c>
      <c r="AI196" s="10">
        <v>0</v>
      </c>
      <c r="AJ196" s="10">
        <v>5.7</v>
      </c>
      <c r="AK196" s="10">
        <v>11.6</v>
      </c>
      <c r="AL196" s="10">
        <v>0.5</v>
      </c>
      <c r="AM196" s="10">
        <v>53.3</v>
      </c>
      <c r="AN196" s="10">
        <v>23.6</v>
      </c>
      <c r="AO196" s="10">
        <v>0.1</v>
      </c>
      <c r="AP196" s="10">
        <v>0.5</v>
      </c>
      <c r="AQ196" s="10">
        <v>0</v>
      </c>
      <c r="AR196" s="10">
        <v>0.2</v>
      </c>
      <c r="AS196" s="10">
        <v>0.6</v>
      </c>
      <c r="AT196" s="10">
        <v>32</v>
      </c>
      <c r="AU196" s="10">
        <v>66.599999999999994</v>
      </c>
      <c r="AV196" s="10">
        <v>0.1</v>
      </c>
      <c r="AW196" s="10">
        <v>3.3</v>
      </c>
      <c r="AX196" s="10">
        <v>19.7</v>
      </c>
      <c r="AY196" s="10">
        <v>33.4</v>
      </c>
      <c r="AZ196" s="10">
        <v>32.5</v>
      </c>
      <c r="BA196" s="10">
        <v>8.6999999999999993</v>
      </c>
      <c r="BB196" s="10">
        <v>1.6</v>
      </c>
      <c r="BC196" s="10">
        <v>0.6</v>
      </c>
      <c r="BD196" s="10">
        <v>4.2</v>
      </c>
      <c r="BE196" s="10">
        <v>17.399999999999999</v>
      </c>
      <c r="BF196" s="10">
        <v>26.1</v>
      </c>
      <c r="BG196" s="10">
        <v>27.7</v>
      </c>
      <c r="BH196" s="10">
        <v>13.8</v>
      </c>
      <c r="BI196" s="10">
        <v>9.4</v>
      </c>
      <c r="BJ196" s="10">
        <v>1.3</v>
      </c>
      <c r="BK196" s="10">
        <v>35.700000000000003</v>
      </c>
      <c r="BL196" s="10">
        <v>62.1</v>
      </c>
      <c r="BM196" s="10">
        <v>2.2000000000000002</v>
      </c>
      <c r="BN196" s="10">
        <v>13.2</v>
      </c>
      <c r="BO196" s="10">
        <v>78.5</v>
      </c>
      <c r="BP196" s="10">
        <v>7.4</v>
      </c>
      <c r="BQ196" s="10">
        <v>0.8</v>
      </c>
      <c r="BR196" s="10">
        <v>0.1</v>
      </c>
      <c r="BS196" s="10">
        <v>0</v>
      </c>
      <c r="BT196" s="10">
        <v>53.7</v>
      </c>
      <c r="BU196" s="10">
        <v>6</v>
      </c>
      <c r="BV196" s="10">
        <v>1.1000000000000001</v>
      </c>
      <c r="BW196" s="10">
        <v>0.1</v>
      </c>
      <c r="BX196" s="10">
        <v>0.4</v>
      </c>
      <c r="BY196" s="10">
        <v>35.700000000000003</v>
      </c>
      <c r="BZ196" s="10">
        <v>0</v>
      </c>
      <c r="CA196" s="10">
        <v>0.1</v>
      </c>
      <c r="CB196" s="10">
        <v>1.5</v>
      </c>
      <c r="CC196" s="10">
        <v>1.5</v>
      </c>
      <c r="CD196" s="10">
        <v>88.8</v>
      </c>
      <c r="CE196" s="10">
        <v>9.4</v>
      </c>
      <c r="CF196" s="10">
        <v>1.8</v>
      </c>
      <c r="CG196" s="10">
        <v>99.3</v>
      </c>
      <c r="CH196" s="10">
        <v>0.5</v>
      </c>
      <c r="CI196" s="10">
        <v>0</v>
      </c>
      <c r="CJ196" s="10">
        <v>0</v>
      </c>
      <c r="CK196" s="10">
        <v>0</v>
      </c>
      <c r="CL196" s="10">
        <v>0.1</v>
      </c>
      <c r="CM196" s="10">
        <v>98.8</v>
      </c>
      <c r="CN196" s="10">
        <v>95.9</v>
      </c>
      <c r="CO196" s="10">
        <v>1.3</v>
      </c>
      <c r="CP196" s="10">
        <v>0.3</v>
      </c>
      <c r="CQ196" s="10">
        <v>1.3</v>
      </c>
      <c r="CR196" s="10">
        <v>0</v>
      </c>
      <c r="CS196" s="10">
        <v>0</v>
      </c>
      <c r="CT196" s="10">
        <v>0</v>
      </c>
      <c r="CU196" s="10">
        <v>0</v>
      </c>
      <c r="CV196" s="10">
        <v>1.2</v>
      </c>
      <c r="CW196" s="10">
        <v>0.6</v>
      </c>
      <c r="CX196" s="10">
        <v>0.6</v>
      </c>
      <c r="CY196" s="10">
        <v>98.7</v>
      </c>
      <c r="CZ196" s="10">
        <v>1</v>
      </c>
      <c r="DA196" s="10">
        <v>0.3</v>
      </c>
      <c r="DB196" s="10">
        <v>94.5</v>
      </c>
      <c r="DC196" s="10">
        <v>4.7</v>
      </c>
      <c r="DD196" s="10">
        <v>0.8</v>
      </c>
      <c r="DE196" s="10">
        <v>5.4</v>
      </c>
      <c r="DF196" s="10">
        <v>0.4</v>
      </c>
      <c r="DG196" s="10">
        <v>0</v>
      </c>
      <c r="DH196" s="10">
        <v>0</v>
      </c>
      <c r="DI196" s="10">
        <v>10.4</v>
      </c>
      <c r="DJ196" s="10">
        <v>82.9</v>
      </c>
      <c r="DK196" s="10">
        <v>0.4</v>
      </c>
      <c r="DL196" s="10">
        <v>0.1</v>
      </c>
      <c r="DM196" s="10">
        <v>0.1</v>
      </c>
      <c r="DN196" s="10">
        <v>0.3</v>
      </c>
      <c r="DO196" s="10">
        <v>100</v>
      </c>
      <c r="DP196" s="10">
        <v>99.3</v>
      </c>
      <c r="DQ196" s="10">
        <v>97.9</v>
      </c>
      <c r="DR196" s="10">
        <v>1.4</v>
      </c>
      <c r="DS196" s="10">
        <v>0.4</v>
      </c>
      <c r="DT196" s="10">
        <v>0.1</v>
      </c>
      <c r="DU196" s="10">
        <v>0.3</v>
      </c>
      <c r="DV196" s="10">
        <v>0.3</v>
      </c>
      <c r="DW196" s="10">
        <v>80.099999999999994</v>
      </c>
      <c r="DX196" s="10">
        <v>45.5</v>
      </c>
      <c r="DY196" s="10">
        <v>88.6</v>
      </c>
      <c r="DZ196" s="10">
        <v>35.299999999999997</v>
      </c>
      <c r="EA196" s="10">
        <v>14.3</v>
      </c>
      <c r="EB196" s="10">
        <v>10.1</v>
      </c>
      <c r="EC196" s="10">
        <v>58.4</v>
      </c>
      <c r="ED196" s="10">
        <v>27.7</v>
      </c>
      <c r="EE196" s="10">
        <v>25.3</v>
      </c>
      <c r="EF196" s="10">
        <v>52</v>
      </c>
      <c r="EG196" s="10">
        <v>33.1</v>
      </c>
      <c r="EH196" s="10">
        <v>40.1</v>
      </c>
      <c r="EI196" s="10">
        <v>1</v>
      </c>
      <c r="EJ196">
        <v>93.2</v>
      </c>
      <c r="EK196">
        <v>6.3</v>
      </c>
      <c r="EL196">
        <v>0.4</v>
      </c>
      <c r="EM196">
        <v>0.1</v>
      </c>
      <c r="EN196">
        <v>0.3</v>
      </c>
      <c r="EO196">
        <v>0.2</v>
      </c>
    </row>
    <row r="197" spans="1:145">
      <c r="A197" s="10">
        <v>29</v>
      </c>
      <c r="B197" s="10" t="s">
        <v>637</v>
      </c>
      <c r="C197" s="11" t="s">
        <v>87</v>
      </c>
      <c r="D197" s="10" t="s">
        <v>638</v>
      </c>
      <c r="E197" s="11" t="s">
        <v>88</v>
      </c>
      <c r="F197" s="12" t="s">
        <v>639</v>
      </c>
      <c r="G197" s="11" t="s">
        <v>89</v>
      </c>
      <c r="H197" s="11" t="s">
        <v>467</v>
      </c>
      <c r="I197" s="10" t="s">
        <v>828</v>
      </c>
      <c r="J197" s="10" t="s">
        <v>92</v>
      </c>
      <c r="K197" s="10">
        <v>100</v>
      </c>
      <c r="L197" s="10">
        <v>77.400000000000006</v>
      </c>
      <c r="M197" s="10">
        <v>21.9</v>
      </c>
      <c r="N197" s="10">
        <v>0.7</v>
      </c>
      <c r="O197" s="10">
        <v>98.9</v>
      </c>
      <c r="P197" s="10">
        <v>77.099999999999994</v>
      </c>
      <c r="Q197" s="10">
        <v>21.2</v>
      </c>
      <c r="R197" s="10">
        <v>0.6</v>
      </c>
      <c r="S197" s="10">
        <v>1.1000000000000001</v>
      </c>
      <c r="T197" s="10">
        <v>0.3</v>
      </c>
      <c r="U197" s="10">
        <v>0.7</v>
      </c>
      <c r="V197" s="10">
        <v>0.1</v>
      </c>
      <c r="W197" s="10">
        <v>0.9</v>
      </c>
      <c r="X197" s="10">
        <v>1.4</v>
      </c>
      <c r="Y197" s="10">
        <v>0.8</v>
      </c>
      <c r="Z197" s="10">
        <v>0.4</v>
      </c>
      <c r="AA197" s="10">
        <v>0.4</v>
      </c>
      <c r="AB197" s="10">
        <v>2.7</v>
      </c>
      <c r="AC197" s="10">
        <v>19.8</v>
      </c>
      <c r="AD197" s="10">
        <v>73.5</v>
      </c>
      <c r="AE197" s="10">
        <v>0.1</v>
      </c>
      <c r="AF197" s="10">
        <v>0.3</v>
      </c>
      <c r="AG197" s="10">
        <v>0.1</v>
      </c>
      <c r="AH197" s="10">
        <v>1.4</v>
      </c>
      <c r="AI197" s="10">
        <v>0</v>
      </c>
      <c r="AJ197" s="10">
        <v>4</v>
      </c>
      <c r="AK197" s="10">
        <v>16.100000000000001</v>
      </c>
      <c r="AL197" s="10">
        <v>0.5</v>
      </c>
      <c r="AM197" s="10">
        <v>46</v>
      </c>
      <c r="AN197" s="10">
        <v>31.4</v>
      </c>
      <c r="AO197" s="10">
        <v>0.1</v>
      </c>
      <c r="AP197" s="10">
        <v>0.5</v>
      </c>
      <c r="AQ197" s="10">
        <v>0</v>
      </c>
      <c r="AR197" s="10">
        <v>0.3</v>
      </c>
      <c r="AS197" s="10">
        <v>0.3</v>
      </c>
      <c r="AT197" s="10">
        <v>41.5</v>
      </c>
      <c r="AU197" s="10">
        <v>57.3</v>
      </c>
      <c r="AV197" s="10">
        <v>0.1</v>
      </c>
      <c r="AW197" s="10">
        <v>8.4</v>
      </c>
      <c r="AX197" s="10">
        <v>38.799999999999997</v>
      </c>
      <c r="AY197" s="10">
        <v>39.9</v>
      </c>
      <c r="AZ197" s="10">
        <v>10.8</v>
      </c>
      <c r="BA197" s="10">
        <v>1.4</v>
      </c>
      <c r="BB197" s="10">
        <v>0.3</v>
      </c>
      <c r="BC197" s="10">
        <v>0.3</v>
      </c>
      <c r="BD197" s="10">
        <v>4.0999999999999996</v>
      </c>
      <c r="BE197" s="10">
        <v>18.3</v>
      </c>
      <c r="BF197" s="10">
        <v>24.1</v>
      </c>
      <c r="BG197" s="10">
        <v>29.4</v>
      </c>
      <c r="BH197" s="10">
        <v>13.5</v>
      </c>
      <c r="BI197" s="10">
        <v>9.3000000000000007</v>
      </c>
      <c r="BJ197" s="10">
        <v>1.3</v>
      </c>
      <c r="BK197" s="10">
        <v>14</v>
      </c>
      <c r="BL197" s="10">
        <v>84.6</v>
      </c>
      <c r="BM197" s="10">
        <v>1.4</v>
      </c>
      <c r="BN197" s="10">
        <v>20</v>
      </c>
      <c r="BO197" s="10">
        <v>74.400000000000006</v>
      </c>
      <c r="BP197" s="10">
        <v>5</v>
      </c>
      <c r="BQ197" s="10">
        <v>0.5</v>
      </c>
      <c r="BR197" s="10">
        <v>0.1</v>
      </c>
      <c r="BS197" s="10">
        <v>0</v>
      </c>
      <c r="BT197" s="10">
        <v>58.5</v>
      </c>
      <c r="BU197" s="10">
        <v>10.7</v>
      </c>
      <c r="BV197" s="10">
        <v>0.6</v>
      </c>
      <c r="BW197" s="10">
        <v>0.2</v>
      </c>
      <c r="BX197" s="10">
        <v>0.6</v>
      </c>
      <c r="BY197" s="10">
        <v>21.1</v>
      </c>
      <c r="BZ197" s="10">
        <v>0.1</v>
      </c>
      <c r="CA197" s="10">
        <v>1.3</v>
      </c>
      <c r="CB197" s="10">
        <v>2</v>
      </c>
      <c r="CC197" s="10">
        <v>4.9000000000000004</v>
      </c>
      <c r="CD197" s="10">
        <v>64.099999999999994</v>
      </c>
      <c r="CE197" s="10">
        <v>30.2</v>
      </c>
      <c r="CF197" s="10">
        <v>5.7</v>
      </c>
      <c r="CG197" s="10">
        <v>98.9</v>
      </c>
      <c r="CH197" s="10">
        <v>0.8</v>
      </c>
      <c r="CI197" s="10">
        <v>0.1</v>
      </c>
      <c r="CJ197" s="10">
        <v>0.1</v>
      </c>
      <c r="CK197" s="10">
        <v>0</v>
      </c>
      <c r="CL197" s="10">
        <v>0.1</v>
      </c>
      <c r="CM197" s="10">
        <v>99.5</v>
      </c>
      <c r="CN197" s="10">
        <v>90.1</v>
      </c>
      <c r="CO197" s="10">
        <v>3.1</v>
      </c>
      <c r="CP197" s="10">
        <v>0.1</v>
      </c>
      <c r="CQ197" s="10">
        <v>4.5</v>
      </c>
      <c r="CR197" s="10">
        <v>0.6</v>
      </c>
      <c r="CS197" s="10">
        <v>0.4</v>
      </c>
      <c r="CT197" s="10">
        <v>0</v>
      </c>
      <c r="CU197" s="10">
        <v>0.6</v>
      </c>
      <c r="CV197" s="10">
        <v>0.5</v>
      </c>
      <c r="CW197" s="10">
        <v>0.3</v>
      </c>
      <c r="CX197" s="10">
        <v>0.2</v>
      </c>
      <c r="CY197" s="10">
        <v>99.2</v>
      </c>
      <c r="CZ197" s="10">
        <v>0.5</v>
      </c>
      <c r="DA197" s="10">
        <v>0.2</v>
      </c>
      <c r="DB197" s="10">
        <v>92.7</v>
      </c>
      <c r="DC197" s="10">
        <v>6.7</v>
      </c>
      <c r="DD197" s="10">
        <v>0.5</v>
      </c>
      <c r="DE197" s="10">
        <v>4.4000000000000004</v>
      </c>
      <c r="DF197" s="10">
        <v>0.4</v>
      </c>
      <c r="DG197" s="10">
        <v>0.1</v>
      </c>
      <c r="DH197" s="10">
        <v>0</v>
      </c>
      <c r="DI197" s="10">
        <v>18.399999999999999</v>
      </c>
      <c r="DJ197" s="10">
        <v>71.2</v>
      </c>
      <c r="DK197" s="10">
        <v>0.1</v>
      </c>
      <c r="DL197" s="10">
        <v>4.2</v>
      </c>
      <c r="DM197" s="10">
        <v>0.4</v>
      </c>
      <c r="DN197" s="10">
        <v>0.8</v>
      </c>
      <c r="DO197" s="10">
        <v>100</v>
      </c>
      <c r="DP197" s="10">
        <v>99</v>
      </c>
      <c r="DQ197" s="10">
        <v>97.9</v>
      </c>
      <c r="DR197" s="10">
        <v>1</v>
      </c>
      <c r="DS197" s="10">
        <v>0.2</v>
      </c>
      <c r="DT197" s="10">
        <v>0</v>
      </c>
      <c r="DU197" s="10">
        <v>0.2</v>
      </c>
      <c r="DV197" s="10">
        <v>0.8</v>
      </c>
      <c r="DW197" s="10">
        <v>65.599999999999994</v>
      </c>
      <c r="DX197" s="10">
        <v>21.8</v>
      </c>
      <c r="DY197" s="10">
        <v>82.5</v>
      </c>
      <c r="DZ197" s="10">
        <v>7.4</v>
      </c>
      <c r="EA197" s="10">
        <v>12.5</v>
      </c>
      <c r="EB197" s="10">
        <v>4.9000000000000004</v>
      </c>
      <c r="EC197" s="10">
        <v>85.7</v>
      </c>
      <c r="ED197" s="10">
        <v>5.2</v>
      </c>
      <c r="EE197" s="10">
        <v>12.8</v>
      </c>
      <c r="EF197" s="10">
        <v>27.6</v>
      </c>
      <c r="EG197" s="10">
        <v>7.3</v>
      </c>
      <c r="EH197" s="10">
        <v>9</v>
      </c>
      <c r="EI197" s="10">
        <v>1.4</v>
      </c>
      <c r="EJ197">
        <v>96.2</v>
      </c>
      <c r="EK197">
        <v>3</v>
      </c>
      <c r="EL197">
        <v>0.6</v>
      </c>
      <c r="EM197">
        <v>0.5</v>
      </c>
      <c r="EN197">
        <v>0.1</v>
      </c>
      <c r="EO197">
        <v>0.2</v>
      </c>
    </row>
    <row r="198" spans="1:145">
      <c r="A198" s="10">
        <v>29</v>
      </c>
      <c r="B198" s="10" t="s">
        <v>637</v>
      </c>
      <c r="C198" s="11" t="s">
        <v>87</v>
      </c>
      <c r="D198" s="10" t="s">
        <v>638</v>
      </c>
      <c r="E198" s="11" t="s">
        <v>88</v>
      </c>
      <c r="F198" s="12" t="s">
        <v>639</v>
      </c>
      <c r="G198" s="11" t="s">
        <v>89</v>
      </c>
      <c r="H198" s="11" t="s">
        <v>469</v>
      </c>
      <c r="I198" s="10" t="s">
        <v>829</v>
      </c>
      <c r="J198" s="10" t="s">
        <v>92</v>
      </c>
      <c r="K198" s="10">
        <v>100</v>
      </c>
      <c r="L198" s="10">
        <v>74.900000000000006</v>
      </c>
      <c r="M198" s="10">
        <v>24.1</v>
      </c>
      <c r="N198" s="10">
        <v>1</v>
      </c>
      <c r="O198" s="10">
        <v>99.5</v>
      </c>
      <c r="P198" s="10">
        <v>74.599999999999994</v>
      </c>
      <c r="Q198" s="10">
        <v>23.9</v>
      </c>
      <c r="R198" s="10">
        <v>1</v>
      </c>
      <c r="S198" s="10">
        <v>0.5</v>
      </c>
      <c r="T198" s="10">
        <v>0.3</v>
      </c>
      <c r="U198" s="10">
        <v>0.2</v>
      </c>
      <c r="V198" s="10">
        <v>0</v>
      </c>
      <c r="W198" s="10">
        <v>0.9</v>
      </c>
      <c r="X198" s="10">
        <v>1</v>
      </c>
      <c r="Y198" s="10">
        <v>0.9</v>
      </c>
      <c r="Z198" s="10">
        <v>1.6</v>
      </c>
      <c r="AA198" s="10">
        <v>1.3</v>
      </c>
      <c r="AB198" s="10">
        <v>4.8</v>
      </c>
      <c r="AC198" s="10">
        <v>30.8</v>
      </c>
      <c r="AD198" s="10">
        <v>58</v>
      </c>
      <c r="AE198" s="10">
        <v>0.7</v>
      </c>
      <c r="AF198" s="10">
        <v>0.2</v>
      </c>
      <c r="AG198" s="10">
        <v>0.2</v>
      </c>
      <c r="AH198" s="10">
        <v>2.2999999999999998</v>
      </c>
      <c r="AI198" s="10">
        <v>0.1</v>
      </c>
      <c r="AJ198" s="10">
        <v>7</v>
      </c>
      <c r="AK198" s="10">
        <v>18.899999999999999</v>
      </c>
      <c r="AL198" s="10">
        <v>0.2</v>
      </c>
      <c r="AM198" s="10">
        <v>32.700000000000003</v>
      </c>
      <c r="AN198" s="10">
        <v>38.299999999999997</v>
      </c>
      <c r="AO198" s="10">
        <v>0.1</v>
      </c>
      <c r="AP198" s="10">
        <v>0.5</v>
      </c>
      <c r="AQ198" s="10">
        <v>0</v>
      </c>
      <c r="AR198" s="10">
        <v>0.2</v>
      </c>
      <c r="AS198" s="10">
        <v>0.2</v>
      </c>
      <c r="AT198" s="10">
        <v>56.2</v>
      </c>
      <c r="AU198" s="10">
        <v>42.7</v>
      </c>
      <c r="AV198" s="10">
        <v>0.2</v>
      </c>
      <c r="AW198" s="10">
        <v>4.3</v>
      </c>
      <c r="AX198" s="10">
        <v>33.799999999999997</v>
      </c>
      <c r="AY198" s="10">
        <v>45</v>
      </c>
      <c r="AZ198" s="10">
        <v>13.1</v>
      </c>
      <c r="BA198" s="10">
        <v>3.2</v>
      </c>
      <c r="BB198" s="10">
        <v>0.3</v>
      </c>
      <c r="BC198" s="10">
        <v>0.3</v>
      </c>
      <c r="BD198" s="10">
        <v>3.5</v>
      </c>
      <c r="BE198" s="10">
        <v>14.7</v>
      </c>
      <c r="BF198" s="10">
        <v>21.6</v>
      </c>
      <c r="BG198" s="10">
        <v>30.3</v>
      </c>
      <c r="BH198" s="10">
        <v>15.5</v>
      </c>
      <c r="BI198" s="10">
        <v>12.8</v>
      </c>
      <c r="BJ198" s="10">
        <v>1.6</v>
      </c>
      <c r="BK198" s="10">
        <v>22.1</v>
      </c>
      <c r="BL198" s="10">
        <v>76.599999999999994</v>
      </c>
      <c r="BM198" s="10">
        <v>1.3</v>
      </c>
      <c r="BN198" s="10">
        <v>16.2</v>
      </c>
      <c r="BO198" s="10">
        <v>76.400000000000006</v>
      </c>
      <c r="BP198" s="10">
        <v>6.6</v>
      </c>
      <c r="BQ198" s="10">
        <v>0.7</v>
      </c>
      <c r="BR198" s="10">
        <v>0.1</v>
      </c>
      <c r="BS198" s="10">
        <v>0</v>
      </c>
      <c r="BT198" s="10">
        <v>28.2</v>
      </c>
      <c r="BU198" s="10">
        <v>19</v>
      </c>
      <c r="BV198" s="10">
        <v>1.4</v>
      </c>
      <c r="BW198" s="10">
        <v>1.4</v>
      </c>
      <c r="BX198" s="10">
        <v>0.3</v>
      </c>
      <c r="BY198" s="10">
        <v>31.9</v>
      </c>
      <c r="BZ198" s="10">
        <v>0</v>
      </c>
      <c r="CA198" s="10">
        <v>0.1</v>
      </c>
      <c r="CB198" s="10">
        <v>7.8</v>
      </c>
      <c r="CC198" s="10">
        <v>10</v>
      </c>
      <c r="CD198" s="10">
        <v>49</v>
      </c>
      <c r="CE198" s="10">
        <v>30</v>
      </c>
      <c r="CF198" s="10">
        <v>21</v>
      </c>
      <c r="CG198" s="10">
        <v>98.3</v>
      </c>
      <c r="CH198" s="10">
        <v>1.2</v>
      </c>
      <c r="CI198" s="10">
        <v>0.3</v>
      </c>
      <c r="CJ198" s="10">
        <v>0</v>
      </c>
      <c r="CK198" s="10">
        <v>0</v>
      </c>
      <c r="CL198" s="10">
        <v>0.1</v>
      </c>
      <c r="CM198" s="10">
        <v>95.2</v>
      </c>
      <c r="CN198" s="10">
        <v>74.599999999999994</v>
      </c>
      <c r="CO198" s="10">
        <v>7.9</v>
      </c>
      <c r="CP198" s="10">
        <v>1</v>
      </c>
      <c r="CQ198" s="10">
        <v>11.2</v>
      </c>
      <c r="CR198" s="10">
        <v>0.4</v>
      </c>
      <c r="CS198" s="10">
        <v>0.1</v>
      </c>
      <c r="CT198" s="10">
        <v>0</v>
      </c>
      <c r="CU198" s="10">
        <v>0</v>
      </c>
      <c r="CV198" s="10">
        <v>4.8</v>
      </c>
      <c r="CW198" s="10">
        <v>2.2000000000000002</v>
      </c>
      <c r="CX198" s="10">
        <v>2.6</v>
      </c>
      <c r="CY198" s="10">
        <v>98.2</v>
      </c>
      <c r="CZ198" s="10">
        <v>1.3</v>
      </c>
      <c r="DA198" s="10">
        <v>0.5</v>
      </c>
      <c r="DB198" s="10">
        <v>82.8</v>
      </c>
      <c r="DC198" s="10">
        <v>15.7</v>
      </c>
      <c r="DD198" s="10">
        <v>1.5</v>
      </c>
      <c r="DE198" s="10">
        <v>3.9</v>
      </c>
      <c r="DF198" s="10">
        <v>0.3</v>
      </c>
      <c r="DG198" s="10">
        <v>0.1</v>
      </c>
      <c r="DH198" s="10">
        <v>0</v>
      </c>
      <c r="DI198" s="10">
        <v>21.3</v>
      </c>
      <c r="DJ198" s="10">
        <v>73</v>
      </c>
      <c r="DK198" s="10">
        <v>0</v>
      </c>
      <c r="DL198" s="10">
        <v>0.7</v>
      </c>
      <c r="DM198" s="10">
        <v>0</v>
      </c>
      <c r="DN198" s="10">
        <v>0.6</v>
      </c>
      <c r="DO198" s="10">
        <v>100</v>
      </c>
      <c r="DP198" s="10">
        <v>99.2</v>
      </c>
      <c r="DQ198" s="10">
        <v>97.3</v>
      </c>
      <c r="DR198" s="10">
        <v>1.9</v>
      </c>
      <c r="DS198" s="10">
        <v>0.1</v>
      </c>
      <c r="DT198" s="10">
        <v>0.1</v>
      </c>
      <c r="DU198" s="10">
        <v>0.1</v>
      </c>
      <c r="DV198" s="10">
        <v>0.6</v>
      </c>
      <c r="DW198" s="10">
        <v>55.1</v>
      </c>
      <c r="DX198" s="10">
        <v>24.2</v>
      </c>
      <c r="DY198" s="10">
        <v>82.3</v>
      </c>
      <c r="DZ198" s="10">
        <v>8.1999999999999993</v>
      </c>
      <c r="EA198" s="10">
        <v>9.6999999999999993</v>
      </c>
      <c r="EB198" s="10">
        <v>4.7</v>
      </c>
      <c r="EC198" s="10">
        <v>83.5</v>
      </c>
      <c r="ED198" s="10">
        <v>5.2</v>
      </c>
      <c r="EE198" s="10">
        <v>17.899999999999999</v>
      </c>
      <c r="EF198" s="10">
        <v>29.5</v>
      </c>
      <c r="EG198" s="10">
        <v>8.5</v>
      </c>
      <c r="EH198" s="10">
        <v>9.8000000000000007</v>
      </c>
      <c r="EI198" s="10">
        <v>2.2999999999999998</v>
      </c>
      <c r="EJ198">
        <v>94.9</v>
      </c>
      <c r="EK198">
        <v>4</v>
      </c>
      <c r="EL198">
        <v>0.3</v>
      </c>
      <c r="EM198">
        <v>0</v>
      </c>
      <c r="EN198">
        <v>0.3</v>
      </c>
      <c r="EO198">
        <v>0.8</v>
      </c>
    </row>
    <row r="199" spans="1:145">
      <c r="A199" s="10">
        <v>29</v>
      </c>
      <c r="B199" s="10" t="s">
        <v>637</v>
      </c>
      <c r="C199" s="11" t="s">
        <v>87</v>
      </c>
      <c r="D199" s="10" t="s">
        <v>638</v>
      </c>
      <c r="E199" s="11" t="s">
        <v>88</v>
      </c>
      <c r="F199" s="12" t="s">
        <v>639</v>
      </c>
      <c r="G199" s="11" t="s">
        <v>89</v>
      </c>
      <c r="H199" s="11" t="s">
        <v>471</v>
      </c>
      <c r="I199" s="10" t="s">
        <v>830</v>
      </c>
      <c r="J199" s="10" t="s">
        <v>92</v>
      </c>
      <c r="K199" s="10">
        <v>100</v>
      </c>
      <c r="L199" s="10">
        <v>75.8</v>
      </c>
      <c r="M199" s="10">
        <v>23.9</v>
      </c>
      <c r="N199" s="10">
        <v>0.2</v>
      </c>
      <c r="O199" s="10">
        <v>99.4</v>
      </c>
      <c r="P199" s="10">
        <v>75.5</v>
      </c>
      <c r="Q199" s="10">
        <v>23.7</v>
      </c>
      <c r="R199" s="10">
        <v>0.2</v>
      </c>
      <c r="S199" s="10">
        <v>0.6</v>
      </c>
      <c r="T199" s="10">
        <v>0.3</v>
      </c>
      <c r="U199" s="10">
        <v>0.3</v>
      </c>
      <c r="V199" s="10">
        <v>0</v>
      </c>
      <c r="W199" s="10">
        <v>1.3</v>
      </c>
      <c r="X199" s="10">
        <v>0.3</v>
      </c>
      <c r="Y199" s="10">
        <v>1.8</v>
      </c>
      <c r="Z199" s="10">
        <v>0.7</v>
      </c>
      <c r="AA199" s="10">
        <v>0.4</v>
      </c>
      <c r="AB199" s="10">
        <v>4</v>
      </c>
      <c r="AC199" s="10">
        <v>35.799999999999997</v>
      </c>
      <c r="AD199" s="10">
        <v>55.5</v>
      </c>
      <c r="AE199" s="10">
        <v>0.1</v>
      </c>
      <c r="AF199" s="10">
        <v>0.2</v>
      </c>
      <c r="AG199" s="10">
        <v>0.1</v>
      </c>
      <c r="AH199" s="10">
        <v>1.4</v>
      </c>
      <c r="AI199" s="10">
        <v>0.1</v>
      </c>
      <c r="AJ199" s="10">
        <v>4.8</v>
      </c>
      <c r="AK199" s="10">
        <v>25</v>
      </c>
      <c r="AL199" s="10">
        <v>0.7</v>
      </c>
      <c r="AM199" s="10">
        <v>38.200000000000003</v>
      </c>
      <c r="AN199" s="10">
        <v>29.2</v>
      </c>
      <c r="AO199" s="10">
        <v>0.2</v>
      </c>
      <c r="AP199" s="10">
        <v>0.3</v>
      </c>
      <c r="AQ199" s="10">
        <v>0</v>
      </c>
      <c r="AR199" s="10">
        <v>0</v>
      </c>
      <c r="AS199" s="10">
        <v>0.2</v>
      </c>
      <c r="AT199" s="10">
        <v>55.7</v>
      </c>
      <c r="AU199" s="10">
        <v>43.2</v>
      </c>
      <c r="AV199" s="10">
        <v>0.5</v>
      </c>
      <c r="AW199" s="10">
        <v>9.3000000000000007</v>
      </c>
      <c r="AX199" s="10">
        <v>52.4</v>
      </c>
      <c r="AY199" s="10">
        <v>25.2</v>
      </c>
      <c r="AZ199" s="10">
        <v>9.6</v>
      </c>
      <c r="BA199" s="10">
        <v>2.4</v>
      </c>
      <c r="BB199" s="10">
        <v>0.6</v>
      </c>
      <c r="BC199" s="10">
        <v>0.6</v>
      </c>
      <c r="BD199" s="10">
        <v>5.0999999999999996</v>
      </c>
      <c r="BE199" s="10">
        <v>17.899999999999999</v>
      </c>
      <c r="BF199" s="10">
        <v>23</v>
      </c>
      <c r="BG199" s="10">
        <v>29.6</v>
      </c>
      <c r="BH199" s="10">
        <v>13.6</v>
      </c>
      <c r="BI199" s="10">
        <v>9.8000000000000007</v>
      </c>
      <c r="BJ199" s="10">
        <v>0.9</v>
      </c>
      <c r="BK199" s="10">
        <v>23.8</v>
      </c>
      <c r="BL199" s="10">
        <v>73.400000000000006</v>
      </c>
      <c r="BM199" s="10">
        <v>2.8</v>
      </c>
      <c r="BN199" s="10">
        <v>20.399999999999999</v>
      </c>
      <c r="BO199" s="10">
        <v>73.099999999999994</v>
      </c>
      <c r="BP199" s="10">
        <v>5.7</v>
      </c>
      <c r="BQ199" s="10">
        <v>0.7</v>
      </c>
      <c r="BR199" s="10">
        <v>0.1</v>
      </c>
      <c r="BS199" s="10">
        <v>0</v>
      </c>
      <c r="BT199" s="10">
        <v>28.7</v>
      </c>
      <c r="BU199" s="10">
        <v>9.4</v>
      </c>
      <c r="BV199" s="10">
        <v>2.1</v>
      </c>
      <c r="BW199" s="10">
        <v>0.3</v>
      </c>
      <c r="BX199" s="10">
        <v>1.5</v>
      </c>
      <c r="BY199" s="10">
        <v>38</v>
      </c>
      <c r="BZ199" s="10">
        <v>1.2</v>
      </c>
      <c r="CA199" s="10">
        <v>0.1</v>
      </c>
      <c r="CB199" s="10">
        <v>0.5</v>
      </c>
      <c r="CC199" s="10">
        <v>18.3</v>
      </c>
      <c r="CD199" s="10">
        <v>62.4</v>
      </c>
      <c r="CE199" s="10">
        <v>24.6</v>
      </c>
      <c r="CF199" s="10">
        <v>12.9</v>
      </c>
      <c r="CG199" s="10">
        <v>98.4</v>
      </c>
      <c r="CH199" s="10">
        <v>1.1000000000000001</v>
      </c>
      <c r="CI199" s="10">
        <v>0</v>
      </c>
      <c r="CJ199" s="10">
        <v>0.1</v>
      </c>
      <c r="CK199" s="10">
        <v>0.3</v>
      </c>
      <c r="CL199" s="10">
        <v>0.1</v>
      </c>
      <c r="CM199" s="10">
        <v>96.4</v>
      </c>
      <c r="CN199" s="10">
        <v>60.5</v>
      </c>
      <c r="CO199" s="10">
        <v>3.6</v>
      </c>
      <c r="CP199" s="10">
        <v>2.6</v>
      </c>
      <c r="CQ199" s="10">
        <v>26.4</v>
      </c>
      <c r="CR199" s="10">
        <v>0.7</v>
      </c>
      <c r="CS199" s="10">
        <v>0.7</v>
      </c>
      <c r="CT199" s="10">
        <v>0.1</v>
      </c>
      <c r="CU199" s="10">
        <v>1.8</v>
      </c>
      <c r="CV199" s="10">
        <v>3.6</v>
      </c>
      <c r="CW199" s="10">
        <v>0.8</v>
      </c>
      <c r="CX199" s="10">
        <v>2.8</v>
      </c>
      <c r="CY199" s="10">
        <v>97</v>
      </c>
      <c r="CZ199" s="10">
        <v>1.8</v>
      </c>
      <c r="DA199" s="10">
        <v>1.3</v>
      </c>
      <c r="DB199" s="10">
        <v>69.5</v>
      </c>
      <c r="DC199" s="10">
        <v>17.399999999999999</v>
      </c>
      <c r="DD199" s="10">
        <v>13.2</v>
      </c>
      <c r="DE199" s="10">
        <v>4.4000000000000004</v>
      </c>
      <c r="DF199" s="10">
        <v>0.4</v>
      </c>
      <c r="DG199" s="10">
        <v>0</v>
      </c>
      <c r="DH199" s="10">
        <v>0</v>
      </c>
      <c r="DI199" s="10">
        <v>23.9</v>
      </c>
      <c r="DJ199" s="10">
        <v>70.099999999999994</v>
      </c>
      <c r="DK199" s="10">
        <v>0.2</v>
      </c>
      <c r="DL199" s="10">
        <v>0.3</v>
      </c>
      <c r="DM199" s="10">
        <v>0.1</v>
      </c>
      <c r="DN199" s="10">
        <v>0.6</v>
      </c>
      <c r="DO199" s="10">
        <v>100</v>
      </c>
      <c r="DP199" s="10">
        <v>98.4</v>
      </c>
      <c r="DQ199" s="10">
        <v>97.3</v>
      </c>
      <c r="DR199" s="10">
        <v>1.1000000000000001</v>
      </c>
      <c r="DS199" s="10">
        <v>1</v>
      </c>
      <c r="DT199" s="10">
        <v>0.8</v>
      </c>
      <c r="DU199" s="10">
        <v>0.3</v>
      </c>
      <c r="DV199" s="10">
        <v>0.6</v>
      </c>
      <c r="DW199" s="10">
        <v>62.9</v>
      </c>
      <c r="DX199" s="10">
        <v>35.1</v>
      </c>
      <c r="DY199" s="10">
        <v>79.400000000000006</v>
      </c>
      <c r="DZ199" s="10">
        <v>6.1</v>
      </c>
      <c r="EA199" s="10">
        <v>11.6</v>
      </c>
      <c r="EB199" s="10">
        <v>7.6</v>
      </c>
      <c r="EC199" s="10">
        <v>76.2</v>
      </c>
      <c r="ED199" s="10">
        <v>7.2</v>
      </c>
      <c r="EE199" s="10">
        <v>17.100000000000001</v>
      </c>
      <c r="EF199" s="10">
        <v>27.6</v>
      </c>
      <c r="EG199" s="10">
        <v>8.4</v>
      </c>
      <c r="EH199" s="10">
        <v>10.3</v>
      </c>
      <c r="EI199" s="10">
        <v>3</v>
      </c>
      <c r="EJ199">
        <v>96.4</v>
      </c>
      <c r="EK199">
        <v>3.1</v>
      </c>
      <c r="EL199">
        <v>0.2</v>
      </c>
      <c r="EM199">
        <v>0</v>
      </c>
      <c r="EN199">
        <v>0.1</v>
      </c>
      <c r="EO199">
        <v>0.3</v>
      </c>
    </row>
    <row r="200" spans="1:145">
      <c r="A200" s="10">
        <v>29</v>
      </c>
      <c r="B200" s="10" t="s">
        <v>637</v>
      </c>
      <c r="C200" s="11" t="s">
        <v>87</v>
      </c>
      <c r="D200" s="10" t="s">
        <v>638</v>
      </c>
      <c r="E200" s="11" t="s">
        <v>88</v>
      </c>
      <c r="F200" s="12" t="s">
        <v>639</v>
      </c>
      <c r="G200" s="11" t="s">
        <v>89</v>
      </c>
      <c r="H200" s="11" t="s">
        <v>473</v>
      </c>
      <c r="I200" s="10" t="s">
        <v>831</v>
      </c>
      <c r="J200" s="10" t="s">
        <v>92</v>
      </c>
      <c r="K200" s="10">
        <v>100</v>
      </c>
      <c r="L200" s="10">
        <v>69.099999999999994</v>
      </c>
      <c r="M200" s="10">
        <v>29.9</v>
      </c>
      <c r="N200" s="10">
        <v>1</v>
      </c>
      <c r="O200" s="10">
        <v>99.3</v>
      </c>
      <c r="P200" s="10">
        <v>68.7</v>
      </c>
      <c r="Q200" s="10">
        <v>29.6</v>
      </c>
      <c r="R200" s="10">
        <v>1</v>
      </c>
      <c r="S200" s="10">
        <v>0.7</v>
      </c>
      <c r="T200" s="10">
        <v>0.4</v>
      </c>
      <c r="U200" s="10">
        <v>0.3</v>
      </c>
      <c r="V200" s="10">
        <v>0</v>
      </c>
      <c r="W200" s="10">
        <v>1.1000000000000001</v>
      </c>
      <c r="X200" s="10">
        <v>0.7</v>
      </c>
      <c r="Y200" s="10">
        <v>1.7</v>
      </c>
      <c r="Z200" s="10">
        <v>0.8</v>
      </c>
      <c r="AA200" s="10">
        <v>0.2</v>
      </c>
      <c r="AB200" s="10">
        <v>2.9</v>
      </c>
      <c r="AC200" s="10">
        <v>31.2</v>
      </c>
      <c r="AD200" s="10">
        <v>61.4</v>
      </c>
      <c r="AE200" s="10">
        <v>0.1</v>
      </c>
      <c r="AF200" s="10">
        <v>0.1</v>
      </c>
      <c r="AG200" s="10">
        <v>0</v>
      </c>
      <c r="AH200" s="10">
        <v>4.0999999999999996</v>
      </c>
      <c r="AI200" s="10">
        <v>0.1</v>
      </c>
      <c r="AJ200" s="10">
        <v>8.6999999999999993</v>
      </c>
      <c r="AK200" s="10">
        <v>16.7</v>
      </c>
      <c r="AL200" s="10">
        <v>0.9</v>
      </c>
      <c r="AM200" s="10">
        <v>29.6</v>
      </c>
      <c r="AN200" s="10">
        <v>39.6</v>
      </c>
      <c r="AO200" s="10">
        <v>0.1</v>
      </c>
      <c r="AP200" s="10">
        <v>1.7</v>
      </c>
      <c r="AQ200" s="10">
        <v>0</v>
      </c>
      <c r="AR200" s="10">
        <v>0.3</v>
      </c>
      <c r="AS200" s="10">
        <v>1.5</v>
      </c>
      <c r="AT200" s="10">
        <v>43</v>
      </c>
      <c r="AU200" s="10">
        <v>53.1</v>
      </c>
      <c r="AV200" s="10">
        <v>0.4</v>
      </c>
      <c r="AW200" s="10">
        <v>2.9</v>
      </c>
      <c r="AX200" s="10">
        <v>31</v>
      </c>
      <c r="AY200" s="10">
        <v>35.5</v>
      </c>
      <c r="AZ200" s="10">
        <v>20.5</v>
      </c>
      <c r="BA200" s="10">
        <v>7.5</v>
      </c>
      <c r="BB200" s="10">
        <v>1.5</v>
      </c>
      <c r="BC200" s="10">
        <v>1</v>
      </c>
      <c r="BD200" s="10">
        <v>7.9</v>
      </c>
      <c r="BE200" s="10">
        <v>15.2</v>
      </c>
      <c r="BF200" s="10">
        <v>23.5</v>
      </c>
      <c r="BG200" s="10">
        <v>28.4</v>
      </c>
      <c r="BH200" s="10">
        <v>13.6</v>
      </c>
      <c r="BI200" s="10">
        <v>10.3</v>
      </c>
      <c r="BJ200" s="10">
        <v>1.2</v>
      </c>
      <c r="BK200" s="10">
        <v>34.700000000000003</v>
      </c>
      <c r="BL200" s="10">
        <v>63.4</v>
      </c>
      <c r="BM200" s="10">
        <v>2</v>
      </c>
      <c r="BN200" s="10">
        <v>17.899999999999999</v>
      </c>
      <c r="BO200" s="10">
        <v>73.5</v>
      </c>
      <c r="BP200" s="10">
        <v>7.7</v>
      </c>
      <c r="BQ200" s="10">
        <v>0.8</v>
      </c>
      <c r="BR200" s="10">
        <v>0.1</v>
      </c>
      <c r="BS200" s="10">
        <v>0</v>
      </c>
      <c r="BT200" s="10">
        <v>33</v>
      </c>
      <c r="BU200" s="10">
        <v>11.2</v>
      </c>
      <c r="BV200" s="10">
        <v>1.4</v>
      </c>
      <c r="BW200" s="10">
        <v>1.4</v>
      </c>
      <c r="BX200" s="10">
        <v>1</v>
      </c>
      <c r="BY200" s="10">
        <v>40</v>
      </c>
      <c r="BZ200" s="10">
        <v>0</v>
      </c>
      <c r="CA200" s="10">
        <v>0</v>
      </c>
      <c r="CB200" s="10">
        <v>0.2</v>
      </c>
      <c r="CC200" s="10">
        <v>11.7</v>
      </c>
      <c r="CD200" s="10">
        <v>67.3</v>
      </c>
      <c r="CE200" s="10">
        <v>21.8</v>
      </c>
      <c r="CF200" s="10">
        <v>10.9</v>
      </c>
      <c r="CG200" s="10">
        <v>98.6</v>
      </c>
      <c r="CH200" s="10">
        <v>1.1000000000000001</v>
      </c>
      <c r="CI200" s="10">
        <v>0.1</v>
      </c>
      <c r="CJ200" s="10">
        <v>0.1</v>
      </c>
      <c r="CK200" s="10">
        <v>0</v>
      </c>
      <c r="CL200" s="10">
        <v>0.1</v>
      </c>
      <c r="CM200" s="10">
        <v>96.4</v>
      </c>
      <c r="CN200" s="10">
        <v>52.1</v>
      </c>
      <c r="CO200" s="10">
        <v>9.1</v>
      </c>
      <c r="CP200" s="10">
        <v>3.1</v>
      </c>
      <c r="CQ200" s="10">
        <v>29.2</v>
      </c>
      <c r="CR200" s="10">
        <v>0.4</v>
      </c>
      <c r="CS200" s="10">
        <v>0.2</v>
      </c>
      <c r="CT200" s="10">
        <v>1.9</v>
      </c>
      <c r="CU200" s="10">
        <v>0.5</v>
      </c>
      <c r="CV200" s="10">
        <v>3.6</v>
      </c>
      <c r="CW200" s="10">
        <v>0.7</v>
      </c>
      <c r="CX200" s="10">
        <v>2.8</v>
      </c>
      <c r="CY200" s="10">
        <v>96.7</v>
      </c>
      <c r="CZ200" s="10">
        <v>1.5</v>
      </c>
      <c r="DA200" s="10">
        <v>1.8</v>
      </c>
      <c r="DB200" s="10">
        <v>61.8</v>
      </c>
      <c r="DC200" s="10">
        <v>27.8</v>
      </c>
      <c r="DD200" s="10">
        <v>10.4</v>
      </c>
      <c r="DE200" s="10">
        <v>6</v>
      </c>
      <c r="DF200" s="10">
        <v>0.4</v>
      </c>
      <c r="DG200" s="10">
        <v>0.1</v>
      </c>
      <c r="DH200" s="10">
        <v>0.1</v>
      </c>
      <c r="DI200" s="10">
        <v>19.3</v>
      </c>
      <c r="DJ200" s="10">
        <v>73.099999999999994</v>
      </c>
      <c r="DK200" s="10">
        <v>0.1</v>
      </c>
      <c r="DL200" s="10">
        <v>0.2</v>
      </c>
      <c r="DM200" s="10">
        <v>0.1</v>
      </c>
      <c r="DN200" s="10">
        <v>0.6</v>
      </c>
      <c r="DO200" s="10">
        <v>100</v>
      </c>
      <c r="DP200" s="10">
        <v>98.9</v>
      </c>
      <c r="DQ200" s="10">
        <v>96.8</v>
      </c>
      <c r="DR200" s="10">
        <v>2.2000000000000002</v>
      </c>
      <c r="DS200" s="10">
        <v>0.5</v>
      </c>
      <c r="DT200" s="10">
        <v>0.2</v>
      </c>
      <c r="DU200" s="10">
        <v>0.3</v>
      </c>
      <c r="DV200" s="10">
        <v>0.6</v>
      </c>
      <c r="DW200" s="10">
        <v>63.8</v>
      </c>
      <c r="DX200" s="10">
        <v>39.9</v>
      </c>
      <c r="DY200" s="10">
        <v>81.5</v>
      </c>
      <c r="DZ200" s="10">
        <v>18.3</v>
      </c>
      <c r="EA200" s="10">
        <v>12.4</v>
      </c>
      <c r="EB200" s="10">
        <v>5.0999999999999996</v>
      </c>
      <c r="EC200" s="10">
        <v>70.3</v>
      </c>
      <c r="ED200" s="10">
        <v>14.8</v>
      </c>
      <c r="EE200" s="10">
        <v>16.5</v>
      </c>
      <c r="EF200" s="10">
        <v>38.1</v>
      </c>
      <c r="EG200" s="10">
        <v>18.5</v>
      </c>
      <c r="EH200" s="10">
        <v>21.8</v>
      </c>
      <c r="EI200" s="10">
        <v>3.3</v>
      </c>
      <c r="EJ200">
        <v>94.1</v>
      </c>
      <c r="EK200">
        <v>5.3</v>
      </c>
      <c r="EL200">
        <v>0.4</v>
      </c>
      <c r="EM200">
        <v>0.3</v>
      </c>
      <c r="EN200">
        <v>0.1</v>
      </c>
      <c r="EO200">
        <v>0.2</v>
      </c>
    </row>
    <row r="201" spans="1:145">
      <c r="A201" s="10">
        <v>29</v>
      </c>
      <c r="B201" s="10" t="s">
        <v>637</v>
      </c>
      <c r="C201" s="11" t="s">
        <v>87</v>
      </c>
      <c r="D201" s="10" t="s">
        <v>638</v>
      </c>
      <c r="E201" s="11" t="s">
        <v>88</v>
      </c>
      <c r="F201" s="12" t="s">
        <v>639</v>
      </c>
      <c r="G201" s="11" t="s">
        <v>89</v>
      </c>
      <c r="H201" s="11" t="s">
        <v>475</v>
      </c>
      <c r="I201" s="10" t="s">
        <v>832</v>
      </c>
      <c r="J201" s="10" t="s">
        <v>92</v>
      </c>
      <c r="K201" s="10">
        <v>100</v>
      </c>
      <c r="L201" s="10">
        <v>86.7</v>
      </c>
      <c r="M201" s="10">
        <v>12.5</v>
      </c>
      <c r="N201" s="10">
        <v>0.8</v>
      </c>
      <c r="O201" s="10">
        <v>99.2</v>
      </c>
      <c r="P201" s="10">
        <v>86.4</v>
      </c>
      <c r="Q201" s="10">
        <v>12</v>
      </c>
      <c r="R201" s="10">
        <v>0.8</v>
      </c>
      <c r="S201" s="10">
        <v>0.8</v>
      </c>
      <c r="T201" s="10">
        <v>0.3</v>
      </c>
      <c r="U201" s="10">
        <v>0.6</v>
      </c>
      <c r="V201" s="10">
        <v>0</v>
      </c>
      <c r="W201" s="10">
        <v>2</v>
      </c>
      <c r="X201" s="10">
        <v>1.1000000000000001</v>
      </c>
      <c r="Y201" s="10">
        <v>1.9</v>
      </c>
      <c r="Z201" s="10">
        <v>0.4</v>
      </c>
      <c r="AA201" s="10">
        <v>0.3</v>
      </c>
      <c r="AB201" s="10">
        <v>5.3</v>
      </c>
      <c r="AC201" s="10">
        <v>23.1</v>
      </c>
      <c r="AD201" s="10">
        <v>65.8</v>
      </c>
      <c r="AE201" s="10">
        <v>0.1</v>
      </c>
      <c r="AF201" s="10">
        <v>0.4</v>
      </c>
      <c r="AG201" s="10">
        <v>0.2</v>
      </c>
      <c r="AH201" s="10">
        <v>0.7</v>
      </c>
      <c r="AI201" s="10">
        <v>0</v>
      </c>
      <c r="AJ201" s="10">
        <v>4.4000000000000004</v>
      </c>
      <c r="AK201" s="10">
        <v>17</v>
      </c>
      <c r="AL201" s="10">
        <v>0.9</v>
      </c>
      <c r="AM201" s="10">
        <v>35.5</v>
      </c>
      <c r="AN201" s="10">
        <v>40.799999999999997</v>
      </c>
      <c r="AO201" s="10">
        <v>0.1</v>
      </c>
      <c r="AP201" s="10">
        <v>0.8</v>
      </c>
      <c r="AQ201" s="10">
        <v>0</v>
      </c>
      <c r="AR201" s="10">
        <v>0.1</v>
      </c>
      <c r="AS201" s="10">
        <v>0.9</v>
      </c>
      <c r="AT201" s="10">
        <v>33.700000000000003</v>
      </c>
      <c r="AU201" s="10">
        <v>64.400000000000006</v>
      </c>
      <c r="AV201" s="10">
        <v>0.1</v>
      </c>
      <c r="AW201" s="10">
        <v>2.7</v>
      </c>
      <c r="AX201" s="10">
        <v>30.5</v>
      </c>
      <c r="AY201" s="10">
        <v>31.6</v>
      </c>
      <c r="AZ201" s="10">
        <v>32.1</v>
      </c>
      <c r="BA201" s="10">
        <v>1.9</v>
      </c>
      <c r="BB201" s="10">
        <v>0.3</v>
      </c>
      <c r="BC201" s="10">
        <v>0.9</v>
      </c>
      <c r="BD201" s="10">
        <v>6.9</v>
      </c>
      <c r="BE201" s="10">
        <v>15.7</v>
      </c>
      <c r="BF201" s="10">
        <v>23.5</v>
      </c>
      <c r="BG201" s="10">
        <v>27.3</v>
      </c>
      <c r="BH201" s="10">
        <v>14.1</v>
      </c>
      <c r="BI201" s="10">
        <v>11</v>
      </c>
      <c r="BJ201" s="10">
        <v>1.5</v>
      </c>
      <c r="BK201" s="10">
        <v>32.4</v>
      </c>
      <c r="BL201" s="10">
        <v>64.3</v>
      </c>
      <c r="BM201" s="10">
        <v>3.3</v>
      </c>
      <c r="BN201" s="10">
        <v>16.2</v>
      </c>
      <c r="BO201" s="10">
        <v>74.7</v>
      </c>
      <c r="BP201" s="10">
        <v>8</v>
      </c>
      <c r="BQ201" s="10">
        <v>0.9</v>
      </c>
      <c r="BR201" s="10">
        <v>0.1</v>
      </c>
      <c r="BS201" s="10">
        <v>0</v>
      </c>
      <c r="BT201" s="10">
        <v>58.1</v>
      </c>
      <c r="BU201" s="10">
        <v>10.3</v>
      </c>
      <c r="BV201" s="10">
        <v>1.4</v>
      </c>
      <c r="BW201" s="10">
        <v>0.9</v>
      </c>
      <c r="BX201" s="10">
        <v>0.5</v>
      </c>
      <c r="BY201" s="10">
        <v>23.8</v>
      </c>
      <c r="BZ201" s="10">
        <v>0</v>
      </c>
      <c r="CA201" s="10">
        <v>0</v>
      </c>
      <c r="CB201" s="10">
        <v>0.2</v>
      </c>
      <c r="CC201" s="10">
        <v>4.7</v>
      </c>
      <c r="CD201" s="10">
        <v>80.3</v>
      </c>
      <c r="CE201" s="10">
        <v>14.4</v>
      </c>
      <c r="CF201" s="10">
        <v>5.3</v>
      </c>
      <c r="CG201" s="10">
        <v>98.3</v>
      </c>
      <c r="CH201" s="10">
        <v>1.5</v>
      </c>
      <c r="CI201" s="10">
        <v>0.1</v>
      </c>
      <c r="CJ201" s="10">
        <v>0</v>
      </c>
      <c r="CK201" s="10">
        <v>0.1</v>
      </c>
      <c r="CL201" s="10">
        <v>0.1</v>
      </c>
      <c r="CM201" s="10">
        <v>96.1</v>
      </c>
      <c r="CN201" s="10">
        <v>79.8</v>
      </c>
      <c r="CO201" s="10">
        <v>11.6</v>
      </c>
      <c r="CP201" s="10">
        <v>0.3</v>
      </c>
      <c r="CQ201" s="10">
        <v>4.0999999999999996</v>
      </c>
      <c r="CR201" s="10">
        <v>0.4</v>
      </c>
      <c r="CS201" s="10">
        <v>0</v>
      </c>
      <c r="CT201" s="10">
        <v>0</v>
      </c>
      <c r="CU201" s="10">
        <v>0</v>
      </c>
      <c r="CV201" s="10">
        <v>3.9</v>
      </c>
      <c r="CW201" s="10">
        <v>0.8</v>
      </c>
      <c r="CX201" s="10">
        <v>3</v>
      </c>
      <c r="CY201" s="10">
        <v>97.3</v>
      </c>
      <c r="CZ201" s="10">
        <v>1.9</v>
      </c>
      <c r="DA201" s="10">
        <v>0.8</v>
      </c>
      <c r="DB201" s="10">
        <v>89.3</v>
      </c>
      <c r="DC201" s="10">
        <v>7.4</v>
      </c>
      <c r="DD201" s="10">
        <v>3.3</v>
      </c>
      <c r="DE201" s="10">
        <v>3.8</v>
      </c>
      <c r="DF201" s="10">
        <v>0.4</v>
      </c>
      <c r="DG201" s="10">
        <v>0.1</v>
      </c>
      <c r="DH201" s="10">
        <v>0.2</v>
      </c>
      <c r="DI201" s="10">
        <v>15.1</v>
      </c>
      <c r="DJ201" s="10">
        <v>78.5</v>
      </c>
      <c r="DK201" s="10">
        <v>0.1</v>
      </c>
      <c r="DL201" s="10">
        <v>0.9</v>
      </c>
      <c r="DM201" s="10">
        <v>0.2</v>
      </c>
      <c r="DN201" s="10">
        <v>0.7</v>
      </c>
      <c r="DO201" s="10">
        <v>100</v>
      </c>
      <c r="DP201" s="10">
        <v>98.9</v>
      </c>
      <c r="DQ201" s="10">
        <v>97.2</v>
      </c>
      <c r="DR201" s="10">
        <v>1.7</v>
      </c>
      <c r="DS201" s="10">
        <v>0.5</v>
      </c>
      <c r="DT201" s="10">
        <v>0.1</v>
      </c>
      <c r="DU201" s="10">
        <v>0.4</v>
      </c>
      <c r="DV201" s="10">
        <v>0.7</v>
      </c>
      <c r="DW201" s="10">
        <v>78.3</v>
      </c>
      <c r="DX201" s="10">
        <v>59.5</v>
      </c>
      <c r="DY201" s="10">
        <v>86.1</v>
      </c>
      <c r="DZ201" s="10">
        <v>25.9</v>
      </c>
      <c r="EA201" s="10">
        <v>17.399999999999999</v>
      </c>
      <c r="EB201" s="10">
        <v>10.5</v>
      </c>
      <c r="EC201" s="10">
        <v>64.2</v>
      </c>
      <c r="ED201" s="10">
        <v>18.7</v>
      </c>
      <c r="EE201" s="10">
        <v>24.9</v>
      </c>
      <c r="EF201" s="10">
        <v>50.7</v>
      </c>
      <c r="EG201" s="10">
        <v>24.5</v>
      </c>
      <c r="EH201" s="10">
        <v>32.799999999999997</v>
      </c>
      <c r="EI201" s="10">
        <v>2.2000000000000002</v>
      </c>
      <c r="EJ201">
        <v>95.9</v>
      </c>
      <c r="EK201">
        <v>3.5</v>
      </c>
      <c r="EL201">
        <v>0.4</v>
      </c>
      <c r="EM201">
        <v>0.1</v>
      </c>
      <c r="EN201">
        <v>0.4</v>
      </c>
      <c r="EO201">
        <v>0.2</v>
      </c>
    </row>
    <row r="202" spans="1:145">
      <c r="A202" s="10">
        <v>29</v>
      </c>
      <c r="B202" s="10" t="s">
        <v>637</v>
      </c>
      <c r="C202" s="11" t="s">
        <v>87</v>
      </c>
      <c r="D202" s="10" t="s">
        <v>638</v>
      </c>
      <c r="E202" s="11" t="s">
        <v>88</v>
      </c>
      <c r="F202" s="12" t="s">
        <v>639</v>
      </c>
      <c r="G202" s="11" t="s">
        <v>89</v>
      </c>
      <c r="H202" s="11" t="s">
        <v>477</v>
      </c>
      <c r="I202" s="10" t="s">
        <v>833</v>
      </c>
      <c r="J202" s="10" t="s">
        <v>92</v>
      </c>
      <c r="K202" s="10">
        <v>100</v>
      </c>
      <c r="L202" s="10">
        <v>62.3</v>
      </c>
      <c r="M202" s="10">
        <v>36</v>
      </c>
      <c r="N202" s="10">
        <v>1.6</v>
      </c>
      <c r="O202" s="10">
        <v>97.3</v>
      </c>
      <c r="P202" s="10">
        <v>60.9</v>
      </c>
      <c r="Q202" s="10">
        <v>34.700000000000003</v>
      </c>
      <c r="R202" s="10">
        <v>1.6</v>
      </c>
      <c r="S202" s="10">
        <v>2.7</v>
      </c>
      <c r="T202" s="10">
        <v>1.4</v>
      </c>
      <c r="U202" s="10">
        <v>1.3</v>
      </c>
      <c r="V202" s="10">
        <v>0</v>
      </c>
      <c r="W202" s="10">
        <v>1.7</v>
      </c>
      <c r="X202" s="10">
        <v>0.4</v>
      </c>
      <c r="Y202" s="10">
        <v>1</v>
      </c>
      <c r="Z202" s="10">
        <v>3.5</v>
      </c>
      <c r="AA202" s="10">
        <v>0.5</v>
      </c>
      <c r="AB202" s="10">
        <v>5.5</v>
      </c>
      <c r="AC202" s="10">
        <v>41.8</v>
      </c>
      <c r="AD202" s="10">
        <v>45.3</v>
      </c>
      <c r="AE202" s="10">
        <v>0.3</v>
      </c>
      <c r="AF202" s="10">
        <v>0.4</v>
      </c>
      <c r="AG202" s="10">
        <v>0.1</v>
      </c>
      <c r="AH202" s="10">
        <v>3</v>
      </c>
      <c r="AI202" s="10">
        <v>0.4</v>
      </c>
      <c r="AJ202" s="10">
        <v>3.8</v>
      </c>
      <c r="AK202" s="10">
        <v>22.8</v>
      </c>
      <c r="AL202" s="10">
        <v>0.3</v>
      </c>
      <c r="AM202" s="10">
        <v>55.9</v>
      </c>
      <c r="AN202" s="10">
        <v>13</v>
      </c>
      <c r="AO202" s="10">
        <v>0.3</v>
      </c>
      <c r="AP202" s="10">
        <v>1.4</v>
      </c>
      <c r="AQ202" s="10">
        <v>0</v>
      </c>
      <c r="AR202" s="10">
        <v>0.7</v>
      </c>
      <c r="AS202" s="10">
        <v>0.2</v>
      </c>
      <c r="AT202" s="10">
        <v>62.7</v>
      </c>
      <c r="AU202" s="10">
        <v>34.799999999999997</v>
      </c>
      <c r="AV202" s="10">
        <v>0.2</v>
      </c>
      <c r="AW202" s="10">
        <v>5</v>
      </c>
      <c r="AX202" s="10">
        <v>38.700000000000003</v>
      </c>
      <c r="AY202" s="10">
        <v>31.7</v>
      </c>
      <c r="AZ202" s="10">
        <v>14</v>
      </c>
      <c r="BA202" s="10">
        <v>6.6</v>
      </c>
      <c r="BB202" s="10">
        <v>2.6</v>
      </c>
      <c r="BC202" s="10">
        <v>1.4</v>
      </c>
      <c r="BD202" s="10">
        <v>4.4000000000000004</v>
      </c>
      <c r="BE202" s="10">
        <v>13.8</v>
      </c>
      <c r="BF202" s="10">
        <v>21.9</v>
      </c>
      <c r="BG202" s="10">
        <v>31.5</v>
      </c>
      <c r="BH202" s="10">
        <v>15.5</v>
      </c>
      <c r="BI202" s="10">
        <v>11.7</v>
      </c>
      <c r="BJ202" s="10">
        <v>1.2</v>
      </c>
      <c r="BK202" s="10">
        <v>44.9</v>
      </c>
      <c r="BL202" s="10">
        <v>53.4</v>
      </c>
      <c r="BM202" s="10">
        <v>1.6</v>
      </c>
      <c r="BN202" s="10">
        <v>16.5</v>
      </c>
      <c r="BO202" s="10">
        <v>74.5</v>
      </c>
      <c r="BP202" s="10">
        <v>8</v>
      </c>
      <c r="BQ202" s="10">
        <v>1</v>
      </c>
      <c r="BR202" s="10">
        <v>0.1</v>
      </c>
      <c r="BS202" s="10">
        <v>0</v>
      </c>
      <c r="BT202" s="10">
        <v>28.9</v>
      </c>
      <c r="BU202" s="10">
        <v>28.7</v>
      </c>
      <c r="BV202" s="10">
        <v>1</v>
      </c>
      <c r="BW202" s="10">
        <v>0.4</v>
      </c>
      <c r="BX202" s="10">
        <v>0.9</v>
      </c>
      <c r="BY202" s="10">
        <v>34</v>
      </c>
      <c r="BZ202" s="10">
        <v>0</v>
      </c>
      <c r="CA202" s="10">
        <v>0</v>
      </c>
      <c r="CB202" s="10">
        <v>0.5</v>
      </c>
      <c r="CC202" s="10">
        <v>5.6</v>
      </c>
      <c r="CD202" s="10">
        <v>59.6</v>
      </c>
      <c r="CE202" s="10">
        <v>29.2</v>
      </c>
      <c r="CF202" s="10">
        <v>11.1</v>
      </c>
      <c r="CG202" s="10">
        <v>96.5</v>
      </c>
      <c r="CH202" s="10">
        <v>2.8</v>
      </c>
      <c r="CI202" s="10">
        <v>0.1</v>
      </c>
      <c r="CJ202" s="10">
        <v>0.2</v>
      </c>
      <c r="CK202" s="10">
        <v>0</v>
      </c>
      <c r="CL202" s="10">
        <v>0.4</v>
      </c>
      <c r="CM202" s="10">
        <v>94.4</v>
      </c>
      <c r="CN202" s="10">
        <v>25.9</v>
      </c>
      <c r="CO202" s="10">
        <v>21.8</v>
      </c>
      <c r="CP202" s="10">
        <v>4</v>
      </c>
      <c r="CQ202" s="10">
        <v>41.9</v>
      </c>
      <c r="CR202" s="10">
        <v>0</v>
      </c>
      <c r="CS202" s="10">
        <v>0.7</v>
      </c>
      <c r="CT202" s="10">
        <v>0</v>
      </c>
      <c r="CU202" s="10">
        <v>0</v>
      </c>
      <c r="CV202" s="10">
        <v>5.6</v>
      </c>
      <c r="CW202" s="10">
        <v>0.7</v>
      </c>
      <c r="CX202" s="10">
        <v>4.9000000000000004</v>
      </c>
      <c r="CY202" s="10">
        <v>95</v>
      </c>
      <c r="CZ202" s="10">
        <v>2.2000000000000002</v>
      </c>
      <c r="DA202" s="10">
        <v>2.8</v>
      </c>
      <c r="DB202" s="10">
        <v>36.799999999999997</v>
      </c>
      <c r="DC202" s="10">
        <v>47.1</v>
      </c>
      <c r="DD202" s="10">
        <v>16.100000000000001</v>
      </c>
      <c r="DE202" s="10">
        <v>5.8</v>
      </c>
      <c r="DF202" s="10">
        <v>0.3</v>
      </c>
      <c r="DG202" s="10">
        <v>0.1</v>
      </c>
      <c r="DH202" s="10">
        <v>0.1</v>
      </c>
      <c r="DI202" s="10">
        <v>16.2</v>
      </c>
      <c r="DJ202" s="10">
        <v>75.2</v>
      </c>
      <c r="DK202" s="10">
        <v>0.1</v>
      </c>
      <c r="DL202" s="10">
        <v>1.5</v>
      </c>
      <c r="DM202" s="10">
        <v>0.2</v>
      </c>
      <c r="DN202" s="10">
        <v>0.4</v>
      </c>
      <c r="DO202" s="10">
        <v>100</v>
      </c>
      <c r="DP202" s="10">
        <v>98.5</v>
      </c>
      <c r="DQ202" s="10">
        <v>96.3</v>
      </c>
      <c r="DR202" s="10">
        <v>2.2000000000000002</v>
      </c>
      <c r="DS202" s="10">
        <v>1</v>
      </c>
      <c r="DT202" s="10">
        <v>0.2</v>
      </c>
      <c r="DU202" s="10">
        <v>0.8</v>
      </c>
      <c r="DV202" s="10">
        <v>0.4</v>
      </c>
      <c r="DW202" s="10">
        <v>55.9</v>
      </c>
      <c r="DX202" s="10">
        <v>37.299999999999997</v>
      </c>
      <c r="DY202" s="10">
        <v>81.900000000000006</v>
      </c>
      <c r="DZ202" s="10">
        <v>15</v>
      </c>
      <c r="EA202" s="10">
        <v>9.6999999999999993</v>
      </c>
      <c r="EB202" s="10">
        <v>6.5</v>
      </c>
      <c r="EC202" s="10">
        <v>69.7</v>
      </c>
      <c r="ED202" s="10">
        <v>10.9</v>
      </c>
      <c r="EE202" s="10">
        <v>17.7</v>
      </c>
      <c r="EF202" s="10">
        <v>35.299999999999997</v>
      </c>
      <c r="EG202" s="10">
        <v>14.6</v>
      </c>
      <c r="EH202" s="10">
        <v>17.899999999999999</v>
      </c>
      <c r="EI202" s="10">
        <v>5.0999999999999996</v>
      </c>
      <c r="EJ202">
        <v>94.6</v>
      </c>
      <c r="EK202">
        <v>4</v>
      </c>
      <c r="EL202">
        <v>1</v>
      </c>
      <c r="EM202">
        <v>0.6</v>
      </c>
      <c r="EN202">
        <v>0.4</v>
      </c>
      <c r="EO202">
        <v>0.4</v>
      </c>
    </row>
    <row r="203" spans="1:145">
      <c r="A203" s="10">
        <v>29</v>
      </c>
      <c r="B203" s="10" t="s">
        <v>637</v>
      </c>
      <c r="C203" s="11" t="s">
        <v>87</v>
      </c>
      <c r="D203" s="10" t="s">
        <v>638</v>
      </c>
      <c r="E203" s="11" t="s">
        <v>88</v>
      </c>
      <c r="F203" s="12" t="s">
        <v>639</v>
      </c>
      <c r="G203" s="11" t="s">
        <v>89</v>
      </c>
      <c r="H203" s="11" t="s">
        <v>479</v>
      </c>
      <c r="I203" s="10" t="s">
        <v>834</v>
      </c>
      <c r="J203" s="10" t="s">
        <v>92</v>
      </c>
      <c r="K203" s="10">
        <v>100</v>
      </c>
      <c r="L203" s="10">
        <v>90.1</v>
      </c>
      <c r="M203" s="10">
        <v>9.8000000000000007</v>
      </c>
      <c r="N203" s="10">
        <v>0.1</v>
      </c>
      <c r="O203" s="10">
        <v>99.6</v>
      </c>
      <c r="P203" s="10">
        <v>89.9</v>
      </c>
      <c r="Q203" s="10">
        <v>9.6999999999999993</v>
      </c>
      <c r="R203" s="10">
        <v>0.1</v>
      </c>
      <c r="S203" s="10">
        <v>0.4</v>
      </c>
      <c r="T203" s="10">
        <v>0.3</v>
      </c>
      <c r="U203" s="10">
        <v>0.1</v>
      </c>
      <c r="V203" s="10">
        <v>0</v>
      </c>
      <c r="W203" s="10">
        <v>1.4</v>
      </c>
      <c r="X203" s="10">
        <v>0.9</v>
      </c>
      <c r="Y203" s="10">
        <v>0.8</v>
      </c>
      <c r="Z203" s="10">
        <v>0.3</v>
      </c>
      <c r="AA203" s="10">
        <v>0.3</v>
      </c>
      <c r="AB203" s="10">
        <v>6</v>
      </c>
      <c r="AC203" s="10">
        <v>13</v>
      </c>
      <c r="AD203" s="10">
        <v>77.3</v>
      </c>
      <c r="AE203" s="10">
        <v>0</v>
      </c>
      <c r="AF203" s="10">
        <v>0.2</v>
      </c>
      <c r="AG203" s="10">
        <v>0</v>
      </c>
      <c r="AH203" s="10">
        <v>1.9</v>
      </c>
      <c r="AI203" s="10">
        <v>0</v>
      </c>
      <c r="AJ203" s="10">
        <v>4.0999999999999996</v>
      </c>
      <c r="AK203" s="10">
        <v>17.3</v>
      </c>
      <c r="AL203" s="10">
        <v>0.2</v>
      </c>
      <c r="AM203" s="10">
        <v>57.3</v>
      </c>
      <c r="AN203" s="10">
        <v>18.8</v>
      </c>
      <c r="AO203" s="10">
        <v>0.1</v>
      </c>
      <c r="AP203" s="10">
        <v>1</v>
      </c>
      <c r="AQ203" s="10">
        <v>0</v>
      </c>
      <c r="AR203" s="10">
        <v>0</v>
      </c>
      <c r="AS203" s="10">
        <v>1.7</v>
      </c>
      <c r="AT203" s="10">
        <v>25.1</v>
      </c>
      <c r="AU203" s="10">
        <v>71.900000000000006</v>
      </c>
      <c r="AV203" s="10">
        <v>0.2</v>
      </c>
      <c r="AW203" s="10">
        <v>2</v>
      </c>
      <c r="AX203" s="10">
        <v>16.600000000000001</v>
      </c>
      <c r="AY203" s="10">
        <v>36.1</v>
      </c>
      <c r="AZ203" s="10">
        <v>29.2</v>
      </c>
      <c r="BA203" s="10">
        <v>12.6</v>
      </c>
      <c r="BB203" s="10">
        <v>1.8</v>
      </c>
      <c r="BC203" s="10">
        <v>1.7</v>
      </c>
      <c r="BD203" s="10">
        <v>2.8</v>
      </c>
      <c r="BE203" s="10">
        <v>13.7</v>
      </c>
      <c r="BF203" s="10">
        <v>25.2</v>
      </c>
      <c r="BG203" s="10">
        <v>33.700000000000003</v>
      </c>
      <c r="BH203" s="10">
        <v>13.8</v>
      </c>
      <c r="BI203" s="10">
        <v>9.8000000000000007</v>
      </c>
      <c r="BJ203" s="10">
        <v>1</v>
      </c>
      <c r="BK203" s="10">
        <v>40.700000000000003</v>
      </c>
      <c r="BL203" s="10">
        <v>58.2</v>
      </c>
      <c r="BM203" s="10">
        <v>1.1000000000000001</v>
      </c>
      <c r="BN203" s="10">
        <v>12.1</v>
      </c>
      <c r="BO203" s="10">
        <v>77.900000000000006</v>
      </c>
      <c r="BP203" s="10">
        <v>8.6999999999999993</v>
      </c>
      <c r="BQ203" s="10">
        <v>1.1000000000000001</v>
      </c>
      <c r="BR203" s="10">
        <v>0.1</v>
      </c>
      <c r="BS203" s="10">
        <v>0</v>
      </c>
      <c r="BT203" s="10">
        <v>37.799999999999997</v>
      </c>
      <c r="BU203" s="10">
        <v>14.1</v>
      </c>
      <c r="BV203" s="10">
        <v>0.9</v>
      </c>
      <c r="BW203" s="10">
        <v>0</v>
      </c>
      <c r="BX203" s="10">
        <v>0.2</v>
      </c>
      <c r="BY203" s="10">
        <v>45.5</v>
      </c>
      <c r="BZ203" s="10">
        <v>0</v>
      </c>
      <c r="CA203" s="10">
        <v>0</v>
      </c>
      <c r="CB203" s="10">
        <v>0</v>
      </c>
      <c r="CC203" s="10">
        <v>1.3</v>
      </c>
      <c r="CD203" s="10">
        <v>90.8</v>
      </c>
      <c r="CE203" s="10">
        <v>7</v>
      </c>
      <c r="CF203" s="10">
        <v>2.2000000000000002</v>
      </c>
      <c r="CG203" s="10">
        <v>99.3</v>
      </c>
      <c r="CH203" s="10">
        <v>0.6</v>
      </c>
      <c r="CI203" s="10">
        <v>0</v>
      </c>
      <c r="CJ203" s="10">
        <v>0</v>
      </c>
      <c r="CK203" s="10">
        <v>0</v>
      </c>
      <c r="CL203" s="10">
        <v>0.1</v>
      </c>
      <c r="CM203" s="10">
        <v>99.5</v>
      </c>
      <c r="CN203" s="10">
        <v>89.1</v>
      </c>
      <c r="CO203" s="10">
        <v>0.6</v>
      </c>
      <c r="CP203" s="10">
        <v>0.2</v>
      </c>
      <c r="CQ203" s="10">
        <v>9.4</v>
      </c>
      <c r="CR203" s="10">
        <v>0</v>
      </c>
      <c r="CS203" s="10">
        <v>0.1</v>
      </c>
      <c r="CT203" s="10">
        <v>0</v>
      </c>
      <c r="CU203" s="10">
        <v>0</v>
      </c>
      <c r="CV203" s="10">
        <v>0.5</v>
      </c>
      <c r="CW203" s="10">
        <v>0.2</v>
      </c>
      <c r="CX203" s="10">
        <v>0.3</v>
      </c>
      <c r="CY203" s="10">
        <v>99.4</v>
      </c>
      <c r="CZ203" s="10">
        <v>0.5</v>
      </c>
      <c r="DA203" s="10">
        <v>0.1</v>
      </c>
      <c r="DB203" s="10">
        <v>90.8</v>
      </c>
      <c r="DC203" s="10">
        <v>3.8</v>
      </c>
      <c r="DD203" s="10">
        <v>5.3</v>
      </c>
      <c r="DE203" s="10">
        <v>2</v>
      </c>
      <c r="DF203" s="10">
        <v>0.2</v>
      </c>
      <c r="DG203" s="10">
        <v>0</v>
      </c>
      <c r="DH203" s="10">
        <v>0</v>
      </c>
      <c r="DI203" s="10">
        <v>6.5</v>
      </c>
      <c r="DJ203" s="10">
        <v>90.7</v>
      </c>
      <c r="DK203" s="10">
        <v>0.2</v>
      </c>
      <c r="DL203" s="10">
        <v>0.1</v>
      </c>
      <c r="DM203" s="10">
        <v>0</v>
      </c>
      <c r="DN203" s="10">
        <v>0.3</v>
      </c>
      <c r="DO203" s="10">
        <v>100</v>
      </c>
      <c r="DP203" s="10">
        <v>99.5</v>
      </c>
      <c r="DQ203" s="10">
        <v>99</v>
      </c>
      <c r="DR203" s="10">
        <v>0.5</v>
      </c>
      <c r="DS203" s="10">
        <v>0.2</v>
      </c>
      <c r="DT203" s="10">
        <v>0.1</v>
      </c>
      <c r="DU203" s="10">
        <v>0.1</v>
      </c>
      <c r="DV203" s="10">
        <v>0.3</v>
      </c>
      <c r="DW203" s="10">
        <v>78.8</v>
      </c>
      <c r="DX203" s="10">
        <v>52</v>
      </c>
      <c r="DY203" s="10">
        <v>90</v>
      </c>
      <c r="DZ203" s="10">
        <v>31.5</v>
      </c>
      <c r="EA203" s="10">
        <v>16.100000000000001</v>
      </c>
      <c r="EB203" s="10">
        <v>8.1</v>
      </c>
      <c r="EC203" s="10">
        <v>58.1</v>
      </c>
      <c r="ED203" s="10">
        <v>30.4</v>
      </c>
      <c r="EE203" s="10">
        <v>26.5</v>
      </c>
      <c r="EF203" s="10">
        <v>54.5</v>
      </c>
      <c r="EG203" s="10">
        <v>34.4</v>
      </c>
      <c r="EH203" s="10">
        <v>40.5</v>
      </c>
      <c r="EI203" s="10">
        <v>1</v>
      </c>
      <c r="EJ203">
        <v>95.6</v>
      </c>
      <c r="EK203">
        <v>4.0999999999999996</v>
      </c>
      <c r="EL203">
        <v>0.1</v>
      </c>
      <c r="EM203">
        <v>0</v>
      </c>
      <c r="EN203">
        <v>0.1</v>
      </c>
      <c r="EO203">
        <v>0.1</v>
      </c>
    </row>
    <row r="204" spans="1:145">
      <c r="A204" s="10">
        <v>29</v>
      </c>
      <c r="B204" s="10" t="s">
        <v>637</v>
      </c>
      <c r="C204" s="11" t="s">
        <v>87</v>
      </c>
      <c r="D204" s="10" t="s">
        <v>638</v>
      </c>
      <c r="E204" s="11" t="s">
        <v>88</v>
      </c>
      <c r="F204" s="12" t="s">
        <v>639</v>
      </c>
      <c r="G204" s="11" t="s">
        <v>89</v>
      </c>
      <c r="H204" s="11" t="s">
        <v>481</v>
      </c>
      <c r="I204" s="10" t="s">
        <v>835</v>
      </c>
      <c r="J204" s="10" t="s">
        <v>92</v>
      </c>
      <c r="K204" s="10">
        <v>100</v>
      </c>
      <c r="L204" s="10">
        <v>65.900000000000006</v>
      </c>
      <c r="M204" s="10">
        <v>32.700000000000003</v>
      </c>
      <c r="N204" s="10">
        <v>1.4</v>
      </c>
      <c r="O204" s="10">
        <v>99</v>
      </c>
      <c r="P204" s="10">
        <v>65.400000000000006</v>
      </c>
      <c r="Q204" s="10">
        <v>32.200000000000003</v>
      </c>
      <c r="R204" s="10">
        <v>1.4</v>
      </c>
      <c r="S204" s="10">
        <v>1</v>
      </c>
      <c r="T204" s="10">
        <v>0.5</v>
      </c>
      <c r="U204" s="10">
        <v>0.5</v>
      </c>
      <c r="V204" s="10">
        <v>0</v>
      </c>
      <c r="W204" s="10">
        <v>2.1</v>
      </c>
      <c r="X204" s="10">
        <v>0.5</v>
      </c>
      <c r="Y204" s="10">
        <v>2.2999999999999998</v>
      </c>
      <c r="Z204" s="10">
        <v>0.3</v>
      </c>
      <c r="AA204" s="10">
        <v>2.7</v>
      </c>
      <c r="AB204" s="10">
        <v>6.7</v>
      </c>
      <c r="AC204" s="10">
        <v>33.9</v>
      </c>
      <c r="AD204" s="10">
        <v>51.4</v>
      </c>
      <c r="AE204" s="10">
        <v>0.1</v>
      </c>
      <c r="AF204" s="10">
        <v>0.7</v>
      </c>
      <c r="AG204" s="10">
        <v>0.1</v>
      </c>
      <c r="AH204" s="10">
        <v>6.7</v>
      </c>
      <c r="AI204" s="10">
        <v>0.1</v>
      </c>
      <c r="AJ204" s="10">
        <v>7.9</v>
      </c>
      <c r="AK204" s="10">
        <v>17.2</v>
      </c>
      <c r="AL204" s="10">
        <v>0.4</v>
      </c>
      <c r="AM204" s="10">
        <v>53.5</v>
      </c>
      <c r="AN204" s="10">
        <v>13.2</v>
      </c>
      <c r="AO204" s="10">
        <v>0.2</v>
      </c>
      <c r="AP204" s="10">
        <v>2.9</v>
      </c>
      <c r="AQ204" s="10">
        <v>0</v>
      </c>
      <c r="AR204" s="10">
        <v>0.3</v>
      </c>
      <c r="AS204" s="10">
        <v>3.7</v>
      </c>
      <c r="AT204" s="10">
        <v>58</v>
      </c>
      <c r="AU204" s="10">
        <v>35.1</v>
      </c>
      <c r="AV204" s="10">
        <v>0</v>
      </c>
      <c r="AW204" s="10">
        <v>9.6</v>
      </c>
      <c r="AX204" s="10">
        <v>34.5</v>
      </c>
      <c r="AY204" s="10">
        <v>31.8</v>
      </c>
      <c r="AZ204" s="10">
        <v>15.5</v>
      </c>
      <c r="BA204" s="10">
        <v>5.7</v>
      </c>
      <c r="BB204" s="10">
        <v>1.6</v>
      </c>
      <c r="BC204" s="10">
        <v>1.4</v>
      </c>
      <c r="BD204" s="10">
        <v>4</v>
      </c>
      <c r="BE204" s="10">
        <v>11.5</v>
      </c>
      <c r="BF204" s="10">
        <v>19.899999999999999</v>
      </c>
      <c r="BG204" s="10">
        <v>29.8</v>
      </c>
      <c r="BH204" s="10">
        <v>16.7</v>
      </c>
      <c r="BI204" s="10">
        <v>16</v>
      </c>
      <c r="BJ204" s="10">
        <v>2.2000000000000002</v>
      </c>
      <c r="BK204" s="10">
        <v>36.700000000000003</v>
      </c>
      <c r="BL204" s="10">
        <v>60.3</v>
      </c>
      <c r="BM204" s="10">
        <v>3</v>
      </c>
      <c r="BN204" s="10">
        <v>13.9</v>
      </c>
      <c r="BO204" s="10">
        <v>75.7</v>
      </c>
      <c r="BP204" s="10">
        <v>9.1</v>
      </c>
      <c r="BQ204" s="10">
        <v>1.1000000000000001</v>
      </c>
      <c r="BR204" s="10">
        <v>0.2</v>
      </c>
      <c r="BS204" s="10">
        <v>0</v>
      </c>
      <c r="BT204" s="10">
        <v>29.4</v>
      </c>
      <c r="BU204" s="10">
        <v>26.3</v>
      </c>
      <c r="BV204" s="10">
        <v>1</v>
      </c>
      <c r="BW204" s="10">
        <v>0.8</v>
      </c>
      <c r="BX204" s="10">
        <v>0.7</v>
      </c>
      <c r="BY204" s="10">
        <v>28.8</v>
      </c>
      <c r="BZ204" s="10">
        <v>0.2</v>
      </c>
      <c r="CA204" s="10">
        <v>0</v>
      </c>
      <c r="CB204" s="10">
        <v>1.2</v>
      </c>
      <c r="CC204" s="10">
        <v>11.6</v>
      </c>
      <c r="CD204" s="10">
        <v>42.4</v>
      </c>
      <c r="CE204" s="10">
        <v>36.799999999999997</v>
      </c>
      <c r="CF204" s="10">
        <v>20.8</v>
      </c>
      <c r="CG204" s="10">
        <v>96.6</v>
      </c>
      <c r="CH204" s="10">
        <v>2.8</v>
      </c>
      <c r="CI204" s="10">
        <v>0.2</v>
      </c>
      <c r="CJ204" s="10">
        <v>0.2</v>
      </c>
      <c r="CK204" s="10">
        <v>0</v>
      </c>
      <c r="CL204" s="10">
        <v>0.2</v>
      </c>
      <c r="CM204" s="10">
        <v>94.9</v>
      </c>
      <c r="CN204" s="10">
        <v>56.4</v>
      </c>
      <c r="CO204" s="10">
        <v>8.5</v>
      </c>
      <c r="CP204" s="10">
        <v>2.6</v>
      </c>
      <c r="CQ204" s="10">
        <v>26.5</v>
      </c>
      <c r="CR204" s="10">
        <v>0.3</v>
      </c>
      <c r="CS204" s="10">
        <v>0.6</v>
      </c>
      <c r="CT204" s="10">
        <v>0</v>
      </c>
      <c r="CU204" s="10">
        <v>0</v>
      </c>
      <c r="CV204" s="10">
        <v>5.0999999999999996</v>
      </c>
      <c r="CW204" s="10">
        <v>0.5</v>
      </c>
      <c r="CX204" s="10">
        <v>4.5999999999999996</v>
      </c>
      <c r="CY204" s="10">
        <v>94.2</v>
      </c>
      <c r="CZ204" s="10">
        <v>3.3</v>
      </c>
      <c r="DA204" s="10">
        <v>2.5</v>
      </c>
      <c r="DB204" s="10">
        <v>62.3</v>
      </c>
      <c r="DC204" s="10">
        <v>31</v>
      </c>
      <c r="DD204" s="10">
        <v>6.7</v>
      </c>
      <c r="DE204" s="10">
        <v>6.8</v>
      </c>
      <c r="DF204" s="10">
        <v>0.4</v>
      </c>
      <c r="DG204" s="10">
        <v>0</v>
      </c>
      <c r="DH204" s="10">
        <v>0.4</v>
      </c>
      <c r="DI204" s="10">
        <v>23.1</v>
      </c>
      <c r="DJ204" s="10">
        <v>67.7</v>
      </c>
      <c r="DK204" s="10">
        <v>0.1</v>
      </c>
      <c r="DL204" s="10">
        <v>1</v>
      </c>
      <c r="DM204" s="10">
        <v>0.1</v>
      </c>
      <c r="DN204" s="10">
        <v>0.3</v>
      </c>
      <c r="DO204" s="10">
        <v>100</v>
      </c>
      <c r="DP204" s="10">
        <v>98.9</v>
      </c>
      <c r="DQ204" s="10">
        <v>94.6</v>
      </c>
      <c r="DR204" s="10">
        <v>4.3</v>
      </c>
      <c r="DS204" s="10">
        <v>0.8</v>
      </c>
      <c r="DT204" s="10">
        <v>0.7</v>
      </c>
      <c r="DU204" s="10">
        <v>0.1</v>
      </c>
      <c r="DV204" s="10">
        <v>0.3</v>
      </c>
      <c r="DW204" s="10">
        <v>47.6</v>
      </c>
      <c r="DX204" s="10">
        <v>39</v>
      </c>
      <c r="DY204" s="10">
        <v>78.8</v>
      </c>
      <c r="DZ204" s="10">
        <v>12.4</v>
      </c>
      <c r="EA204" s="10">
        <v>11</v>
      </c>
      <c r="EB204" s="10">
        <v>10.5</v>
      </c>
      <c r="EC204" s="10">
        <v>68.5</v>
      </c>
      <c r="ED204" s="10">
        <v>8.4</v>
      </c>
      <c r="EE204" s="10">
        <v>19.100000000000001</v>
      </c>
      <c r="EF204" s="10">
        <v>35.9</v>
      </c>
      <c r="EG204" s="10">
        <v>14.6</v>
      </c>
      <c r="EH204" s="10">
        <v>16.3</v>
      </c>
      <c r="EI204" s="10">
        <v>5.2</v>
      </c>
      <c r="EJ204">
        <v>90.4</v>
      </c>
      <c r="EK204">
        <v>8.6</v>
      </c>
      <c r="EL204">
        <v>0.8</v>
      </c>
      <c r="EM204">
        <v>0.2</v>
      </c>
      <c r="EN204">
        <v>0.6</v>
      </c>
      <c r="EO204">
        <v>0.2</v>
      </c>
    </row>
    <row r="205" spans="1:145">
      <c r="A205" s="10">
        <v>29</v>
      </c>
      <c r="B205" s="10" t="s">
        <v>637</v>
      </c>
      <c r="C205" s="11" t="s">
        <v>87</v>
      </c>
      <c r="D205" s="10" t="s">
        <v>638</v>
      </c>
      <c r="E205" s="11" t="s">
        <v>88</v>
      </c>
      <c r="F205" s="12" t="s">
        <v>639</v>
      </c>
      <c r="G205" s="11" t="s">
        <v>89</v>
      </c>
      <c r="H205" s="11" t="s">
        <v>483</v>
      </c>
      <c r="I205" s="10" t="s">
        <v>836</v>
      </c>
      <c r="J205" s="10" t="s">
        <v>92</v>
      </c>
      <c r="K205" s="10">
        <v>100</v>
      </c>
      <c r="L205" s="10">
        <v>79.7</v>
      </c>
      <c r="M205" s="10">
        <v>19.7</v>
      </c>
      <c r="N205" s="10">
        <v>0.6</v>
      </c>
      <c r="O205" s="10">
        <v>99.3</v>
      </c>
      <c r="P205" s="10">
        <v>79.400000000000006</v>
      </c>
      <c r="Q205" s="10">
        <v>19.399999999999999</v>
      </c>
      <c r="R205" s="10">
        <v>0.6</v>
      </c>
      <c r="S205" s="10">
        <v>0.7</v>
      </c>
      <c r="T205" s="10">
        <v>0.3</v>
      </c>
      <c r="U205" s="10">
        <v>0.4</v>
      </c>
      <c r="V205" s="10">
        <v>0</v>
      </c>
      <c r="W205" s="10">
        <v>1.7</v>
      </c>
      <c r="X205" s="10">
        <v>0.9</v>
      </c>
      <c r="Y205" s="10">
        <v>1.7</v>
      </c>
      <c r="Z205" s="10">
        <v>0.5</v>
      </c>
      <c r="AA205" s="10">
        <v>0.4</v>
      </c>
      <c r="AB205" s="10">
        <v>2.7</v>
      </c>
      <c r="AC205" s="10">
        <v>20.399999999999999</v>
      </c>
      <c r="AD205" s="10">
        <v>71.7</v>
      </c>
      <c r="AE205" s="10">
        <v>0.1</v>
      </c>
      <c r="AF205" s="10">
        <v>0.2</v>
      </c>
      <c r="AG205" s="10">
        <v>0.4</v>
      </c>
      <c r="AH205" s="10">
        <v>3.7</v>
      </c>
      <c r="AI205" s="10">
        <v>0</v>
      </c>
      <c r="AJ205" s="10">
        <v>6.8</v>
      </c>
      <c r="AK205" s="10">
        <v>27.1</v>
      </c>
      <c r="AL205" s="10">
        <v>0.8</v>
      </c>
      <c r="AM205" s="10">
        <v>28.5</v>
      </c>
      <c r="AN205" s="10">
        <v>32.5</v>
      </c>
      <c r="AO205" s="10">
        <v>0.1</v>
      </c>
      <c r="AP205" s="10">
        <v>1.2</v>
      </c>
      <c r="AQ205" s="10">
        <v>0</v>
      </c>
      <c r="AR205" s="10">
        <v>0.4</v>
      </c>
      <c r="AS205" s="10">
        <v>1.1000000000000001</v>
      </c>
      <c r="AT205" s="10">
        <v>30.7</v>
      </c>
      <c r="AU205" s="10">
        <v>66</v>
      </c>
      <c r="AV205" s="10">
        <v>0.5</v>
      </c>
      <c r="AW205" s="10">
        <v>6.5</v>
      </c>
      <c r="AX205" s="10">
        <v>25.9</v>
      </c>
      <c r="AY205" s="10">
        <v>31.6</v>
      </c>
      <c r="AZ205" s="10">
        <v>23.2</v>
      </c>
      <c r="BA205" s="10">
        <v>8.9</v>
      </c>
      <c r="BB205" s="10">
        <v>2.5</v>
      </c>
      <c r="BC205" s="10">
        <v>1.2</v>
      </c>
      <c r="BD205" s="10">
        <v>3.3</v>
      </c>
      <c r="BE205" s="10">
        <v>13.5</v>
      </c>
      <c r="BF205" s="10">
        <v>24.4</v>
      </c>
      <c r="BG205" s="10">
        <v>32.4</v>
      </c>
      <c r="BH205" s="10">
        <v>14.5</v>
      </c>
      <c r="BI205" s="10">
        <v>10.4</v>
      </c>
      <c r="BJ205" s="10">
        <v>1.5</v>
      </c>
      <c r="BK205" s="10">
        <v>39.6</v>
      </c>
      <c r="BL205" s="10">
        <v>55.8</v>
      </c>
      <c r="BM205" s="10">
        <v>4.5999999999999996</v>
      </c>
      <c r="BN205" s="10">
        <v>12.6</v>
      </c>
      <c r="BO205" s="10">
        <v>76.599999999999994</v>
      </c>
      <c r="BP205" s="10">
        <v>9.4</v>
      </c>
      <c r="BQ205" s="10">
        <v>1.3</v>
      </c>
      <c r="BR205" s="10">
        <v>0.1</v>
      </c>
      <c r="BS205" s="10">
        <v>0</v>
      </c>
      <c r="BT205" s="10">
        <v>59</v>
      </c>
      <c r="BU205" s="10">
        <v>10.199999999999999</v>
      </c>
      <c r="BV205" s="10">
        <v>0.2</v>
      </c>
      <c r="BW205" s="10">
        <v>0.2</v>
      </c>
      <c r="BX205" s="10">
        <v>0.5</v>
      </c>
      <c r="BY205" s="10">
        <v>25.3</v>
      </c>
      <c r="BZ205" s="10">
        <v>0</v>
      </c>
      <c r="CA205" s="10">
        <v>0</v>
      </c>
      <c r="CB205" s="10">
        <v>0</v>
      </c>
      <c r="CC205" s="10">
        <v>4.5999999999999996</v>
      </c>
      <c r="CD205" s="10">
        <v>84</v>
      </c>
      <c r="CE205" s="10">
        <v>12.3</v>
      </c>
      <c r="CF205" s="10">
        <v>3.6</v>
      </c>
      <c r="CG205" s="10">
        <v>98.4</v>
      </c>
      <c r="CH205" s="10">
        <v>1.4</v>
      </c>
      <c r="CI205" s="10">
        <v>0.1</v>
      </c>
      <c r="CJ205" s="10">
        <v>0.1</v>
      </c>
      <c r="CK205" s="10">
        <v>0</v>
      </c>
      <c r="CL205" s="10">
        <v>0.1</v>
      </c>
      <c r="CM205" s="10">
        <v>96.8</v>
      </c>
      <c r="CN205" s="10">
        <v>87.4</v>
      </c>
      <c r="CO205" s="10">
        <v>2.9</v>
      </c>
      <c r="CP205" s="10">
        <v>4.5999999999999996</v>
      </c>
      <c r="CQ205" s="10">
        <v>1.6</v>
      </c>
      <c r="CR205" s="10">
        <v>0.1</v>
      </c>
      <c r="CS205" s="10">
        <v>0.1</v>
      </c>
      <c r="CT205" s="10">
        <v>0</v>
      </c>
      <c r="CU205" s="10">
        <v>0</v>
      </c>
      <c r="CV205" s="10">
        <v>3.2</v>
      </c>
      <c r="CW205" s="10">
        <v>0.7</v>
      </c>
      <c r="CX205" s="10">
        <v>2.5</v>
      </c>
      <c r="CY205" s="10">
        <v>97.3</v>
      </c>
      <c r="CZ205" s="10">
        <v>1.1000000000000001</v>
      </c>
      <c r="DA205" s="10">
        <v>1.6</v>
      </c>
      <c r="DB205" s="10">
        <v>92.7</v>
      </c>
      <c r="DC205" s="10">
        <v>3.1</v>
      </c>
      <c r="DD205" s="10">
        <v>4.3</v>
      </c>
      <c r="DE205" s="10">
        <v>2.7</v>
      </c>
      <c r="DF205" s="10">
        <v>0.1</v>
      </c>
      <c r="DG205" s="10">
        <v>0.1</v>
      </c>
      <c r="DH205" s="10">
        <v>0</v>
      </c>
      <c r="DI205" s="10">
        <v>12.2</v>
      </c>
      <c r="DJ205" s="10">
        <v>84.1</v>
      </c>
      <c r="DK205" s="10">
        <v>0.1</v>
      </c>
      <c r="DL205" s="10">
        <v>0.2</v>
      </c>
      <c r="DM205" s="10">
        <v>0</v>
      </c>
      <c r="DN205" s="10">
        <v>0.4</v>
      </c>
      <c r="DO205" s="10">
        <v>100</v>
      </c>
      <c r="DP205" s="10">
        <v>98.3</v>
      </c>
      <c r="DQ205" s="10">
        <v>95.9</v>
      </c>
      <c r="DR205" s="10">
        <v>2.2999999999999998</v>
      </c>
      <c r="DS205" s="10">
        <v>1.3</v>
      </c>
      <c r="DT205" s="10">
        <v>1.1000000000000001</v>
      </c>
      <c r="DU205" s="10">
        <v>0.2</v>
      </c>
      <c r="DV205" s="10">
        <v>0.4</v>
      </c>
      <c r="DW205" s="10">
        <v>71.8</v>
      </c>
      <c r="DX205" s="10">
        <v>53.5</v>
      </c>
      <c r="DY205" s="10">
        <v>88.7</v>
      </c>
      <c r="DZ205" s="10">
        <v>23.6</v>
      </c>
      <c r="EA205" s="10">
        <v>13.5</v>
      </c>
      <c r="EB205" s="10">
        <v>6.2</v>
      </c>
      <c r="EC205" s="10">
        <v>65.8</v>
      </c>
      <c r="ED205" s="10">
        <v>22.6</v>
      </c>
      <c r="EE205" s="10">
        <v>23.5</v>
      </c>
      <c r="EF205" s="10">
        <v>52.5</v>
      </c>
      <c r="EG205" s="10">
        <v>24.5</v>
      </c>
      <c r="EH205" s="10">
        <v>30.9</v>
      </c>
      <c r="EI205" s="10">
        <v>2.1</v>
      </c>
      <c r="EJ205">
        <v>94</v>
      </c>
      <c r="EK205">
        <v>4.9000000000000004</v>
      </c>
      <c r="EL205">
        <v>1</v>
      </c>
      <c r="EM205">
        <v>0.5</v>
      </c>
      <c r="EN205">
        <v>0.4</v>
      </c>
      <c r="EO205">
        <v>0.1</v>
      </c>
    </row>
    <row r="206" spans="1:145">
      <c r="A206" s="10">
        <v>29</v>
      </c>
      <c r="B206" s="10" t="s">
        <v>637</v>
      </c>
      <c r="C206" s="11" t="s">
        <v>87</v>
      </c>
      <c r="D206" s="10" t="s">
        <v>638</v>
      </c>
      <c r="E206" s="11" t="s">
        <v>88</v>
      </c>
      <c r="F206" s="12" t="s">
        <v>639</v>
      </c>
      <c r="G206" s="11" t="s">
        <v>89</v>
      </c>
      <c r="H206" s="11" t="s">
        <v>485</v>
      </c>
      <c r="I206" s="10" t="s">
        <v>837</v>
      </c>
      <c r="J206" s="10" t="s">
        <v>92</v>
      </c>
      <c r="K206" s="10">
        <v>100</v>
      </c>
      <c r="L206" s="10">
        <v>77.599999999999994</v>
      </c>
      <c r="M206" s="10">
        <v>21.2</v>
      </c>
      <c r="N206" s="10">
        <v>1.2</v>
      </c>
      <c r="O206" s="10">
        <v>98.9</v>
      </c>
      <c r="P206" s="10">
        <v>77</v>
      </c>
      <c r="Q206" s="10">
        <v>20.8</v>
      </c>
      <c r="R206" s="10">
        <v>1.2</v>
      </c>
      <c r="S206" s="10">
        <v>1.1000000000000001</v>
      </c>
      <c r="T206" s="10">
        <v>0.7</v>
      </c>
      <c r="U206" s="10">
        <v>0.5</v>
      </c>
      <c r="V206" s="10">
        <v>0</v>
      </c>
      <c r="W206" s="10">
        <v>0.9</v>
      </c>
      <c r="X206" s="10">
        <v>0.5</v>
      </c>
      <c r="Y206" s="10">
        <v>2.6</v>
      </c>
      <c r="Z206" s="10">
        <v>1.4</v>
      </c>
      <c r="AA206" s="10">
        <v>0.5</v>
      </c>
      <c r="AB206" s="10">
        <v>3.9</v>
      </c>
      <c r="AC206" s="10">
        <v>31.8</v>
      </c>
      <c r="AD206" s="10">
        <v>58.4</v>
      </c>
      <c r="AE206" s="10">
        <v>0</v>
      </c>
      <c r="AF206" s="10">
        <v>0.5</v>
      </c>
      <c r="AG206" s="10">
        <v>0.2</v>
      </c>
      <c r="AH206" s="10">
        <v>4.3</v>
      </c>
      <c r="AI206" s="10">
        <v>0.1</v>
      </c>
      <c r="AJ206" s="10">
        <v>4.3</v>
      </c>
      <c r="AK206" s="10">
        <v>22.2</v>
      </c>
      <c r="AL206" s="10">
        <v>0.3</v>
      </c>
      <c r="AM206" s="10">
        <v>49.2</v>
      </c>
      <c r="AN206" s="10">
        <v>18.899999999999999</v>
      </c>
      <c r="AO206" s="10">
        <v>0.1</v>
      </c>
      <c r="AP206" s="10">
        <v>2.1</v>
      </c>
      <c r="AQ206" s="10">
        <v>0.1</v>
      </c>
      <c r="AR206" s="10">
        <v>0.1</v>
      </c>
      <c r="AS206" s="10">
        <v>2.2000000000000002</v>
      </c>
      <c r="AT206" s="10">
        <v>43.8</v>
      </c>
      <c r="AU206" s="10">
        <v>51.5</v>
      </c>
      <c r="AV206" s="10">
        <v>0.2</v>
      </c>
      <c r="AW206" s="10">
        <v>6.4</v>
      </c>
      <c r="AX206" s="10">
        <v>39.4</v>
      </c>
      <c r="AY206" s="10">
        <v>31.9</v>
      </c>
      <c r="AZ206" s="10">
        <v>15.3</v>
      </c>
      <c r="BA206" s="10">
        <v>4.9000000000000004</v>
      </c>
      <c r="BB206" s="10">
        <v>1.5</v>
      </c>
      <c r="BC206" s="10">
        <v>0.6</v>
      </c>
      <c r="BD206" s="10">
        <v>3.5</v>
      </c>
      <c r="BE206" s="10">
        <v>12.1</v>
      </c>
      <c r="BF206" s="10">
        <v>22.5</v>
      </c>
      <c r="BG206" s="10">
        <v>32.799999999999997</v>
      </c>
      <c r="BH206" s="10">
        <v>15.6</v>
      </c>
      <c r="BI206" s="10">
        <v>12.1</v>
      </c>
      <c r="BJ206" s="10">
        <v>1.4</v>
      </c>
      <c r="BK206" s="10">
        <v>42.6</v>
      </c>
      <c r="BL206" s="10">
        <v>55.1</v>
      </c>
      <c r="BM206" s="10">
        <v>2.4</v>
      </c>
      <c r="BN206" s="10">
        <v>12.9</v>
      </c>
      <c r="BO206" s="10">
        <v>77.5</v>
      </c>
      <c r="BP206" s="10">
        <v>8.4</v>
      </c>
      <c r="BQ206" s="10">
        <v>1.1000000000000001</v>
      </c>
      <c r="BR206" s="10">
        <v>0.1</v>
      </c>
      <c r="BS206" s="10">
        <v>0</v>
      </c>
      <c r="BT206" s="10">
        <v>42.8</v>
      </c>
      <c r="BU206" s="10">
        <v>18.5</v>
      </c>
      <c r="BV206" s="10">
        <v>0.1</v>
      </c>
      <c r="BW206" s="10">
        <v>0.1</v>
      </c>
      <c r="BX206" s="10">
        <v>0.7</v>
      </c>
      <c r="BY206" s="10">
        <v>37.1</v>
      </c>
      <c r="BZ206" s="10">
        <v>0</v>
      </c>
      <c r="CA206" s="10">
        <v>0</v>
      </c>
      <c r="CB206" s="10">
        <v>0</v>
      </c>
      <c r="CC206" s="10">
        <v>0.7</v>
      </c>
      <c r="CD206" s="10">
        <v>69.900000000000006</v>
      </c>
      <c r="CE206" s="10">
        <v>21.6</v>
      </c>
      <c r="CF206" s="10">
        <v>8.5</v>
      </c>
      <c r="CG206" s="10">
        <v>98</v>
      </c>
      <c r="CH206" s="10">
        <v>1.6</v>
      </c>
      <c r="CI206" s="10">
        <v>0.1</v>
      </c>
      <c r="CJ206" s="10">
        <v>0</v>
      </c>
      <c r="CK206" s="10">
        <v>0</v>
      </c>
      <c r="CL206" s="10">
        <v>0.2</v>
      </c>
      <c r="CM206" s="10">
        <v>91.6</v>
      </c>
      <c r="CN206" s="10">
        <v>75.599999999999994</v>
      </c>
      <c r="CO206" s="10">
        <v>4.5</v>
      </c>
      <c r="CP206" s="10">
        <v>0.5</v>
      </c>
      <c r="CQ206" s="10">
        <v>9</v>
      </c>
      <c r="CR206" s="10">
        <v>0.4</v>
      </c>
      <c r="CS206" s="10">
        <v>0.1</v>
      </c>
      <c r="CT206" s="10">
        <v>0</v>
      </c>
      <c r="CU206" s="10">
        <v>1.4</v>
      </c>
      <c r="CV206" s="10">
        <v>8.4</v>
      </c>
      <c r="CW206" s="10">
        <v>2.2999999999999998</v>
      </c>
      <c r="CX206" s="10">
        <v>6.1</v>
      </c>
      <c r="CY206" s="10">
        <v>94.6</v>
      </c>
      <c r="CZ206" s="10">
        <v>2.6</v>
      </c>
      <c r="DA206" s="10">
        <v>2.9</v>
      </c>
      <c r="DB206" s="10">
        <v>76.2</v>
      </c>
      <c r="DC206" s="10">
        <v>18.399999999999999</v>
      </c>
      <c r="DD206" s="10">
        <v>5.5</v>
      </c>
      <c r="DE206" s="10">
        <v>9.5</v>
      </c>
      <c r="DF206" s="10">
        <v>0.7</v>
      </c>
      <c r="DG206" s="10">
        <v>0.1</v>
      </c>
      <c r="DH206" s="10">
        <v>0</v>
      </c>
      <c r="DI206" s="10">
        <v>18.8</v>
      </c>
      <c r="DJ206" s="10">
        <v>68.7</v>
      </c>
      <c r="DK206" s="10">
        <v>0.2</v>
      </c>
      <c r="DL206" s="10">
        <v>1.3</v>
      </c>
      <c r="DM206" s="10">
        <v>0.1</v>
      </c>
      <c r="DN206" s="10">
        <v>0.6</v>
      </c>
      <c r="DO206" s="10">
        <v>100</v>
      </c>
      <c r="DP206" s="10">
        <v>98.6</v>
      </c>
      <c r="DQ206" s="10">
        <v>96.3</v>
      </c>
      <c r="DR206" s="10">
        <v>2.4</v>
      </c>
      <c r="DS206" s="10">
        <v>0.7</v>
      </c>
      <c r="DT206" s="10">
        <v>0.4</v>
      </c>
      <c r="DU206" s="10">
        <v>0.4</v>
      </c>
      <c r="DV206" s="10">
        <v>0.6</v>
      </c>
      <c r="DW206" s="10">
        <v>57.3</v>
      </c>
      <c r="DX206" s="10">
        <v>33</v>
      </c>
      <c r="DY206" s="10">
        <v>81.5</v>
      </c>
      <c r="DZ206" s="10">
        <v>8.6</v>
      </c>
      <c r="EA206" s="10">
        <v>12.8</v>
      </c>
      <c r="EB206" s="10">
        <v>4.0999999999999996</v>
      </c>
      <c r="EC206" s="10">
        <v>74.900000000000006</v>
      </c>
      <c r="ED206" s="10">
        <v>8</v>
      </c>
      <c r="EE206" s="10">
        <v>19.399999999999999</v>
      </c>
      <c r="EF206" s="10">
        <v>37.5</v>
      </c>
      <c r="EG206" s="10">
        <v>13.5</v>
      </c>
      <c r="EH206" s="10">
        <v>13.8</v>
      </c>
      <c r="EI206" s="10">
        <v>4</v>
      </c>
      <c r="EJ206">
        <v>94.2</v>
      </c>
      <c r="EK206">
        <v>4.9000000000000004</v>
      </c>
      <c r="EL206">
        <v>0.7</v>
      </c>
      <c r="EM206">
        <v>0.3</v>
      </c>
      <c r="EN206">
        <v>0.4</v>
      </c>
      <c r="EO206">
        <v>0.1</v>
      </c>
    </row>
    <row r="207" spans="1:145">
      <c r="A207" s="10">
        <v>29</v>
      </c>
      <c r="B207" s="10" t="s">
        <v>637</v>
      </c>
      <c r="C207" s="11" t="s">
        <v>87</v>
      </c>
      <c r="D207" s="10" t="s">
        <v>638</v>
      </c>
      <c r="E207" s="11" t="s">
        <v>88</v>
      </c>
      <c r="F207" s="12" t="s">
        <v>639</v>
      </c>
      <c r="G207" s="11" t="s">
        <v>89</v>
      </c>
      <c r="H207" s="11" t="s">
        <v>838</v>
      </c>
      <c r="I207" s="10" t="s">
        <v>839</v>
      </c>
      <c r="J207" s="10" t="s">
        <v>92</v>
      </c>
      <c r="K207" s="10">
        <v>100</v>
      </c>
      <c r="L207" s="10">
        <v>49.1</v>
      </c>
      <c r="M207" s="10">
        <v>47.5</v>
      </c>
      <c r="N207" s="10">
        <v>3.4</v>
      </c>
      <c r="O207" s="10">
        <v>95.3</v>
      </c>
      <c r="P207" s="10">
        <v>46.6</v>
      </c>
      <c r="Q207" s="10">
        <v>46.2</v>
      </c>
      <c r="R207" s="10">
        <v>2.5</v>
      </c>
      <c r="S207" s="10">
        <v>4.7</v>
      </c>
      <c r="T207" s="10">
        <v>2.5</v>
      </c>
      <c r="U207" s="10">
        <v>1.3</v>
      </c>
      <c r="V207" s="10">
        <v>0.8</v>
      </c>
      <c r="W207" s="10">
        <v>0.1</v>
      </c>
      <c r="X207" s="10">
        <v>0.6</v>
      </c>
      <c r="Y207" s="10">
        <v>0.1</v>
      </c>
      <c r="Z207" s="10">
        <v>0.2</v>
      </c>
      <c r="AA207" s="10">
        <v>0.1</v>
      </c>
      <c r="AB207" s="10">
        <v>0.8</v>
      </c>
      <c r="AC207" s="10">
        <v>40.5</v>
      </c>
      <c r="AD207" s="10">
        <v>57.3</v>
      </c>
      <c r="AE207" s="10">
        <v>0.1</v>
      </c>
      <c r="AF207" s="10">
        <v>0</v>
      </c>
      <c r="AG207" s="10">
        <v>0</v>
      </c>
      <c r="AH207" s="10">
        <v>2.2000000000000002</v>
      </c>
      <c r="AI207" s="10">
        <v>0</v>
      </c>
      <c r="AJ207" s="10">
        <v>6.8</v>
      </c>
      <c r="AK207" s="10">
        <v>11.5</v>
      </c>
      <c r="AL207" s="10">
        <v>1</v>
      </c>
      <c r="AM207" s="10">
        <v>45.1</v>
      </c>
      <c r="AN207" s="10">
        <v>33.299999999999997</v>
      </c>
      <c r="AO207" s="10">
        <v>0.2</v>
      </c>
      <c r="AP207" s="10">
        <v>2.7</v>
      </c>
      <c r="AQ207" s="10">
        <v>0.1</v>
      </c>
      <c r="AR207" s="10">
        <v>0</v>
      </c>
      <c r="AS207" s="10">
        <v>0</v>
      </c>
      <c r="AT207" s="10">
        <v>43.8</v>
      </c>
      <c r="AU207" s="10">
        <v>53.4</v>
      </c>
      <c r="AV207" s="10">
        <v>0</v>
      </c>
      <c r="AW207" s="10">
        <v>13.9</v>
      </c>
      <c r="AX207" s="10">
        <v>28.7</v>
      </c>
      <c r="AY207" s="10">
        <v>34.299999999999997</v>
      </c>
      <c r="AZ207" s="10">
        <v>15.7</v>
      </c>
      <c r="BA207" s="10">
        <v>5.6</v>
      </c>
      <c r="BB207" s="10">
        <v>1.1000000000000001</v>
      </c>
      <c r="BC207" s="10">
        <v>0.7</v>
      </c>
      <c r="BD207" s="10">
        <v>2.8</v>
      </c>
      <c r="BE207" s="10">
        <v>11.7</v>
      </c>
      <c r="BF207" s="10">
        <v>20.9</v>
      </c>
      <c r="BG207" s="10">
        <v>32.200000000000003</v>
      </c>
      <c r="BH207" s="10">
        <v>17</v>
      </c>
      <c r="BI207" s="10">
        <v>13.4</v>
      </c>
      <c r="BJ207" s="10">
        <v>1.9</v>
      </c>
      <c r="BK207" s="10">
        <v>40.700000000000003</v>
      </c>
      <c r="BL207" s="10">
        <v>55.5</v>
      </c>
      <c r="BM207" s="10">
        <v>3.7</v>
      </c>
      <c r="BN207" s="10">
        <v>12.5</v>
      </c>
      <c r="BO207" s="10">
        <v>78.400000000000006</v>
      </c>
      <c r="BP207" s="10">
        <v>7.9</v>
      </c>
      <c r="BQ207" s="10">
        <v>1.2</v>
      </c>
      <c r="BR207" s="10">
        <v>0.1</v>
      </c>
      <c r="BS207" s="10">
        <v>0</v>
      </c>
      <c r="BT207" s="10">
        <v>47.3</v>
      </c>
      <c r="BU207" s="10">
        <v>15.7</v>
      </c>
      <c r="BV207" s="10">
        <v>0</v>
      </c>
      <c r="BW207" s="10">
        <v>0.2</v>
      </c>
      <c r="BX207" s="10">
        <v>0</v>
      </c>
      <c r="BY207" s="10">
        <v>35.799999999999997</v>
      </c>
      <c r="BZ207" s="10">
        <v>0</v>
      </c>
      <c r="CA207" s="10">
        <v>0</v>
      </c>
      <c r="CB207" s="10">
        <v>1</v>
      </c>
      <c r="CC207" s="10">
        <v>0</v>
      </c>
      <c r="CD207" s="10">
        <v>68</v>
      </c>
      <c r="CE207" s="10">
        <v>18.3</v>
      </c>
      <c r="CF207" s="10">
        <v>13.8</v>
      </c>
      <c r="CG207" s="10">
        <v>97.6</v>
      </c>
      <c r="CH207" s="10">
        <v>2.4</v>
      </c>
      <c r="CI207" s="10">
        <v>0</v>
      </c>
      <c r="CJ207" s="10">
        <v>0</v>
      </c>
      <c r="CK207" s="10">
        <v>0</v>
      </c>
      <c r="CL207" s="10">
        <v>0</v>
      </c>
      <c r="CM207" s="10">
        <v>93.5</v>
      </c>
      <c r="CN207" s="10">
        <v>59.6</v>
      </c>
      <c r="CO207" s="10">
        <v>4</v>
      </c>
      <c r="CP207" s="10">
        <v>8.9</v>
      </c>
      <c r="CQ207" s="10">
        <v>20.9</v>
      </c>
      <c r="CR207" s="10">
        <v>0</v>
      </c>
      <c r="CS207" s="10">
        <v>0</v>
      </c>
      <c r="CT207" s="10">
        <v>0</v>
      </c>
      <c r="CU207" s="10">
        <v>0</v>
      </c>
      <c r="CV207" s="10">
        <v>6.5</v>
      </c>
      <c r="CW207" s="10">
        <v>1.9</v>
      </c>
      <c r="CX207" s="10">
        <v>4.5999999999999996</v>
      </c>
      <c r="CY207" s="10">
        <v>94.6</v>
      </c>
      <c r="CZ207" s="10">
        <v>3.4</v>
      </c>
      <c r="DA207" s="10">
        <v>2.1</v>
      </c>
      <c r="DB207" s="10">
        <v>59.7</v>
      </c>
      <c r="DC207" s="10">
        <v>22.4</v>
      </c>
      <c r="DD207" s="10">
        <v>17.899999999999999</v>
      </c>
      <c r="DE207" s="10">
        <v>18.7</v>
      </c>
      <c r="DF207" s="10">
        <v>0.6</v>
      </c>
      <c r="DG207" s="10">
        <v>0</v>
      </c>
      <c r="DH207" s="10">
        <v>0</v>
      </c>
      <c r="DI207" s="10">
        <v>14.6</v>
      </c>
      <c r="DJ207" s="10">
        <v>64.099999999999994</v>
      </c>
      <c r="DK207" s="10">
        <v>0.1</v>
      </c>
      <c r="DL207" s="10">
        <v>0.1</v>
      </c>
      <c r="DM207" s="10">
        <v>0.2</v>
      </c>
      <c r="DN207" s="10">
        <v>1.5</v>
      </c>
      <c r="DO207" s="10">
        <v>100</v>
      </c>
      <c r="DP207" s="10">
        <v>97.8</v>
      </c>
      <c r="DQ207" s="10">
        <v>94.6</v>
      </c>
      <c r="DR207" s="10">
        <v>3.3</v>
      </c>
      <c r="DS207" s="10">
        <v>0.7</v>
      </c>
      <c r="DT207" s="10">
        <v>0.5</v>
      </c>
      <c r="DU207" s="10">
        <v>0.2</v>
      </c>
      <c r="DV207" s="10">
        <v>1.5</v>
      </c>
      <c r="DW207" s="10">
        <v>41</v>
      </c>
      <c r="DX207" s="10">
        <v>37.799999999999997</v>
      </c>
      <c r="DY207" s="10">
        <v>74.400000000000006</v>
      </c>
      <c r="DZ207" s="10">
        <v>6.7</v>
      </c>
      <c r="EA207" s="10">
        <v>11.5</v>
      </c>
      <c r="EB207" s="10">
        <v>3.9</v>
      </c>
      <c r="EC207" s="10">
        <v>71.3</v>
      </c>
      <c r="ED207" s="10">
        <v>8.3000000000000007</v>
      </c>
      <c r="EE207" s="10">
        <v>25.8</v>
      </c>
      <c r="EF207" s="10">
        <v>38.299999999999997</v>
      </c>
      <c r="EG207" s="10">
        <v>9.8000000000000007</v>
      </c>
      <c r="EH207" s="10">
        <v>11.2</v>
      </c>
      <c r="EI207" s="10">
        <v>6.2</v>
      </c>
      <c r="EJ207">
        <v>96.9</v>
      </c>
      <c r="EK207">
        <v>2.7</v>
      </c>
      <c r="EL207">
        <v>0.1</v>
      </c>
      <c r="EM207">
        <v>0.1</v>
      </c>
      <c r="EN207">
        <v>0</v>
      </c>
      <c r="EO207">
        <v>0.4</v>
      </c>
    </row>
    <row r="208" spans="1:145">
      <c r="A208" s="10">
        <v>29</v>
      </c>
      <c r="B208" s="10" t="s">
        <v>637</v>
      </c>
      <c r="C208" s="11" t="s">
        <v>87</v>
      </c>
      <c r="D208" s="10" t="s">
        <v>638</v>
      </c>
      <c r="E208" s="11" t="s">
        <v>88</v>
      </c>
      <c r="F208" s="12" t="s">
        <v>639</v>
      </c>
      <c r="G208" s="11" t="s">
        <v>89</v>
      </c>
      <c r="H208" s="11" t="s">
        <v>840</v>
      </c>
      <c r="I208" s="10" t="s">
        <v>841</v>
      </c>
      <c r="J208" s="10" t="s">
        <v>92</v>
      </c>
      <c r="K208" s="10">
        <v>100</v>
      </c>
      <c r="L208" s="10">
        <v>54.1</v>
      </c>
      <c r="M208" s="10">
        <v>43.8</v>
      </c>
      <c r="N208" s="10">
        <v>2</v>
      </c>
      <c r="O208" s="10">
        <v>99.2</v>
      </c>
      <c r="P208" s="10">
        <v>53.7</v>
      </c>
      <c r="Q208" s="10">
        <v>43.5</v>
      </c>
      <c r="R208" s="10">
        <v>2</v>
      </c>
      <c r="S208" s="10">
        <v>0.8</v>
      </c>
      <c r="T208" s="10">
        <v>0.4</v>
      </c>
      <c r="U208" s="10">
        <v>0.4</v>
      </c>
      <c r="V208" s="10">
        <v>0</v>
      </c>
      <c r="W208" s="10">
        <v>1.8</v>
      </c>
      <c r="X208" s="10">
        <v>1.5</v>
      </c>
      <c r="Y208" s="10">
        <v>4.3</v>
      </c>
      <c r="Z208" s="10">
        <v>0.6</v>
      </c>
      <c r="AA208" s="10">
        <v>0.4</v>
      </c>
      <c r="AB208" s="10">
        <v>0.5</v>
      </c>
      <c r="AC208" s="10">
        <v>45.3</v>
      </c>
      <c r="AD208" s="10">
        <v>45.7</v>
      </c>
      <c r="AE208" s="10">
        <v>0</v>
      </c>
      <c r="AF208" s="10">
        <v>0.4</v>
      </c>
      <c r="AG208" s="10">
        <v>1.3</v>
      </c>
      <c r="AH208" s="10">
        <v>1.1000000000000001</v>
      </c>
      <c r="AI208" s="10">
        <v>0.1</v>
      </c>
      <c r="AJ208" s="10">
        <v>0.6</v>
      </c>
      <c r="AK208" s="10">
        <v>0.3</v>
      </c>
      <c r="AL208" s="10">
        <v>0</v>
      </c>
      <c r="AM208" s="10">
        <v>77.099999999999994</v>
      </c>
      <c r="AN208" s="10">
        <v>18.899999999999999</v>
      </c>
      <c r="AO208" s="10">
        <v>0.3</v>
      </c>
      <c r="AP208" s="10">
        <v>2.2999999999999998</v>
      </c>
      <c r="AQ208" s="10">
        <v>0.1</v>
      </c>
      <c r="AR208" s="10">
        <v>0.5</v>
      </c>
      <c r="AS208" s="10">
        <v>0.9</v>
      </c>
      <c r="AT208" s="10">
        <v>59.1</v>
      </c>
      <c r="AU208" s="10">
        <v>37.200000000000003</v>
      </c>
      <c r="AV208" s="10">
        <v>0</v>
      </c>
      <c r="AW208" s="10">
        <v>8.3000000000000007</v>
      </c>
      <c r="AX208" s="10">
        <v>27.2</v>
      </c>
      <c r="AY208" s="10">
        <v>48.5</v>
      </c>
      <c r="AZ208" s="10">
        <v>12</v>
      </c>
      <c r="BA208" s="10">
        <v>2.6</v>
      </c>
      <c r="BB208" s="10">
        <v>1</v>
      </c>
      <c r="BC208" s="10">
        <v>0.4</v>
      </c>
      <c r="BD208" s="10">
        <v>3.3</v>
      </c>
      <c r="BE208" s="10">
        <v>12.6</v>
      </c>
      <c r="BF208" s="10">
        <v>22</v>
      </c>
      <c r="BG208" s="10">
        <v>34.299999999999997</v>
      </c>
      <c r="BH208" s="10">
        <v>15.3</v>
      </c>
      <c r="BI208" s="10">
        <v>10.6</v>
      </c>
      <c r="BJ208" s="10">
        <v>2</v>
      </c>
      <c r="BK208" s="10">
        <v>36.5</v>
      </c>
      <c r="BL208" s="10">
        <v>59.8</v>
      </c>
      <c r="BM208" s="10">
        <v>3.7</v>
      </c>
      <c r="BN208" s="10">
        <v>19.2</v>
      </c>
      <c r="BO208" s="10">
        <v>72</v>
      </c>
      <c r="BP208" s="10">
        <v>7.8</v>
      </c>
      <c r="BQ208" s="10">
        <v>1.1000000000000001</v>
      </c>
      <c r="BR208" s="10">
        <v>0</v>
      </c>
      <c r="BS208" s="10">
        <v>0</v>
      </c>
      <c r="BT208" s="10">
        <v>40.4</v>
      </c>
      <c r="BU208" s="10">
        <v>20.6</v>
      </c>
      <c r="BV208" s="10">
        <v>0.3</v>
      </c>
      <c r="BW208" s="10">
        <v>0.3</v>
      </c>
      <c r="BX208" s="10">
        <v>0</v>
      </c>
      <c r="BY208" s="10">
        <v>34.4</v>
      </c>
      <c r="BZ208" s="10">
        <v>0</v>
      </c>
      <c r="CA208" s="10">
        <v>0</v>
      </c>
      <c r="CB208" s="10">
        <v>0</v>
      </c>
      <c r="CC208" s="10">
        <v>4</v>
      </c>
      <c r="CD208" s="10">
        <v>49.7</v>
      </c>
      <c r="CE208" s="10">
        <v>42.5</v>
      </c>
      <c r="CF208" s="10">
        <v>7.7</v>
      </c>
      <c r="CG208" s="10">
        <v>94.9</v>
      </c>
      <c r="CH208" s="10">
        <v>2</v>
      </c>
      <c r="CI208" s="10">
        <v>0.1</v>
      </c>
      <c r="CJ208" s="10">
        <v>0.3</v>
      </c>
      <c r="CK208" s="10">
        <v>0.2</v>
      </c>
      <c r="CL208" s="10">
        <v>2.5</v>
      </c>
      <c r="CM208" s="10">
        <v>93.7</v>
      </c>
      <c r="CN208" s="10">
        <v>1.8</v>
      </c>
      <c r="CO208" s="10">
        <v>0.3</v>
      </c>
      <c r="CP208" s="10">
        <v>1.1000000000000001</v>
      </c>
      <c r="CQ208" s="10">
        <v>90.5</v>
      </c>
      <c r="CR208" s="10">
        <v>0</v>
      </c>
      <c r="CS208" s="10">
        <v>0.1</v>
      </c>
      <c r="CT208" s="10">
        <v>0</v>
      </c>
      <c r="CU208" s="10">
        <v>0</v>
      </c>
      <c r="CV208" s="10">
        <v>6.3</v>
      </c>
      <c r="CW208" s="10">
        <v>0</v>
      </c>
      <c r="CX208" s="10">
        <v>6.3</v>
      </c>
      <c r="CY208" s="10">
        <v>94.9</v>
      </c>
      <c r="CZ208" s="10">
        <v>3.3</v>
      </c>
      <c r="DA208" s="10">
        <v>1.8</v>
      </c>
      <c r="DB208" s="10">
        <v>34.1</v>
      </c>
      <c r="DC208" s="10">
        <v>47.8</v>
      </c>
      <c r="DD208" s="10">
        <v>18.100000000000001</v>
      </c>
      <c r="DE208" s="10">
        <v>14.7</v>
      </c>
      <c r="DF208" s="10">
        <v>0.6</v>
      </c>
      <c r="DG208" s="10">
        <v>0</v>
      </c>
      <c r="DH208" s="10">
        <v>0.1</v>
      </c>
      <c r="DI208" s="10">
        <v>25.2</v>
      </c>
      <c r="DJ208" s="10">
        <v>58.7</v>
      </c>
      <c r="DK208" s="10">
        <v>0.2</v>
      </c>
      <c r="DL208" s="10">
        <v>0.1</v>
      </c>
      <c r="DM208" s="10">
        <v>0</v>
      </c>
      <c r="DN208" s="10">
        <v>0.4</v>
      </c>
      <c r="DO208" s="10">
        <v>100</v>
      </c>
      <c r="DP208" s="10">
        <v>98.7</v>
      </c>
      <c r="DQ208" s="10">
        <v>96</v>
      </c>
      <c r="DR208" s="10">
        <v>2.7</v>
      </c>
      <c r="DS208" s="10">
        <v>0.9</v>
      </c>
      <c r="DT208" s="10">
        <v>0.1</v>
      </c>
      <c r="DU208" s="10">
        <v>0.8</v>
      </c>
      <c r="DV208" s="10">
        <v>0.4</v>
      </c>
      <c r="DW208" s="10">
        <v>36.5</v>
      </c>
      <c r="DX208" s="10">
        <v>33.1</v>
      </c>
      <c r="DY208" s="10">
        <v>75.5</v>
      </c>
      <c r="DZ208" s="10">
        <v>4</v>
      </c>
      <c r="EA208" s="10">
        <v>28.4</v>
      </c>
      <c r="EB208" s="10">
        <v>20.7</v>
      </c>
      <c r="EC208" s="10">
        <v>62.2</v>
      </c>
      <c r="ED208" s="10">
        <v>2.2999999999999998</v>
      </c>
      <c r="EE208" s="10">
        <v>19.3</v>
      </c>
      <c r="EF208" s="10">
        <v>28</v>
      </c>
      <c r="EG208" s="10">
        <v>6.2</v>
      </c>
      <c r="EH208" s="10">
        <v>10.9</v>
      </c>
      <c r="EI208" s="10">
        <v>6.2</v>
      </c>
      <c r="EJ208">
        <v>95.1</v>
      </c>
      <c r="EK208">
        <v>3.2</v>
      </c>
      <c r="EL208">
        <v>1.5</v>
      </c>
      <c r="EM208">
        <v>0</v>
      </c>
      <c r="EN208">
        <v>1.5</v>
      </c>
      <c r="EO208">
        <v>0.3</v>
      </c>
    </row>
    <row r="209" spans="1:145">
      <c r="A209" s="10">
        <v>29</v>
      </c>
      <c r="B209" s="10" t="s">
        <v>637</v>
      </c>
      <c r="C209" s="11" t="s">
        <v>87</v>
      </c>
      <c r="D209" s="10" t="s">
        <v>638</v>
      </c>
      <c r="E209" s="11" t="s">
        <v>88</v>
      </c>
      <c r="F209" s="12" t="s">
        <v>639</v>
      </c>
      <c r="G209" s="11" t="s">
        <v>89</v>
      </c>
      <c r="H209" s="11" t="s">
        <v>842</v>
      </c>
      <c r="I209" s="10" t="s">
        <v>843</v>
      </c>
      <c r="J209" s="10" t="s">
        <v>92</v>
      </c>
      <c r="K209" s="10">
        <v>100</v>
      </c>
      <c r="L209" s="10">
        <v>93.6</v>
      </c>
      <c r="M209" s="10">
        <v>6.4</v>
      </c>
      <c r="N209" s="10">
        <v>0</v>
      </c>
      <c r="O209" s="10">
        <v>100</v>
      </c>
      <c r="P209" s="10">
        <v>93.6</v>
      </c>
      <c r="Q209" s="10">
        <v>6.4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0.5</v>
      </c>
      <c r="X209" s="10">
        <v>0.5</v>
      </c>
      <c r="Y209" s="10">
        <v>1.4</v>
      </c>
      <c r="Z209" s="10">
        <v>0.8</v>
      </c>
      <c r="AA209" s="10">
        <v>0.1</v>
      </c>
      <c r="AB209" s="10">
        <v>5.6</v>
      </c>
      <c r="AC209" s="10">
        <v>58.1</v>
      </c>
      <c r="AD209" s="10">
        <v>33</v>
      </c>
      <c r="AE209" s="10">
        <v>0</v>
      </c>
      <c r="AF209" s="10">
        <v>0.2</v>
      </c>
      <c r="AG209" s="10">
        <v>0</v>
      </c>
      <c r="AH209" s="10">
        <v>1</v>
      </c>
      <c r="AI209" s="10">
        <v>0</v>
      </c>
      <c r="AJ209" s="10">
        <v>1.7</v>
      </c>
      <c r="AK209" s="10">
        <v>0.4</v>
      </c>
      <c r="AL209" s="10">
        <v>0.1</v>
      </c>
      <c r="AM209" s="10">
        <v>66.7</v>
      </c>
      <c r="AN209" s="10">
        <v>29.7</v>
      </c>
      <c r="AO209" s="10">
        <v>0.3</v>
      </c>
      <c r="AP209" s="10">
        <v>0.8</v>
      </c>
      <c r="AQ209" s="10">
        <v>0</v>
      </c>
      <c r="AR209" s="10">
        <v>0.8</v>
      </c>
      <c r="AS209" s="10">
        <v>2.2999999999999998</v>
      </c>
      <c r="AT209" s="10">
        <v>71.8</v>
      </c>
      <c r="AU209" s="10">
        <v>24.2</v>
      </c>
      <c r="AV209" s="10">
        <v>0</v>
      </c>
      <c r="AW209" s="10">
        <v>2.6</v>
      </c>
      <c r="AX209" s="10">
        <v>45.2</v>
      </c>
      <c r="AY209" s="10">
        <v>43</v>
      </c>
      <c r="AZ209" s="10">
        <v>7.5</v>
      </c>
      <c r="BA209" s="10">
        <v>1.3</v>
      </c>
      <c r="BB209" s="10">
        <v>0.2</v>
      </c>
      <c r="BC209" s="10">
        <v>0.2</v>
      </c>
      <c r="BD209" s="10">
        <v>2.4</v>
      </c>
      <c r="BE209" s="10">
        <v>10.4</v>
      </c>
      <c r="BF209" s="10">
        <v>18.7</v>
      </c>
      <c r="BG209" s="10">
        <v>33.9</v>
      </c>
      <c r="BH209" s="10">
        <v>18.399999999999999</v>
      </c>
      <c r="BI209" s="10">
        <v>14</v>
      </c>
      <c r="BJ209" s="10">
        <v>2.2999999999999998</v>
      </c>
      <c r="BK209" s="10">
        <v>43.5</v>
      </c>
      <c r="BL209" s="10">
        <v>54.9</v>
      </c>
      <c r="BM209" s="10">
        <v>1.6</v>
      </c>
      <c r="BN209" s="10">
        <v>8.8000000000000007</v>
      </c>
      <c r="BO209" s="10">
        <v>80.7</v>
      </c>
      <c r="BP209" s="10">
        <v>9.4</v>
      </c>
      <c r="BQ209" s="10">
        <v>1</v>
      </c>
      <c r="BR209" s="10">
        <v>0.1</v>
      </c>
      <c r="BS209" s="10">
        <v>0</v>
      </c>
      <c r="BT209" s="10">
        <v>12.9</v>
      </c>
      <c r="BU209" s="10">
        <v>0</v>
      </c>
      <c r="BV209" s="10">
        <v>0</v>
      </c>
      <c r="BW209" s="10">
        <v>0.1</v>
      </c>
      <c r="BX209" s="10">
        <v>8</v>
      </c>
      <c r="BY209" s="10">
        <v>78.5</v>
      </c>
      <c r="BZ209" s="10">
        <v>0</v>
      </c>
      <c r="CA209" s="10">
        <v>0.2</v>
      </c>
      <c r="CB209" s="10">
        <v>0.1</v>
      </c>
      <c r="CC209" s="10">
        <v>0.2</v>
      </c>
      <c r="CD209" s="10">
        <v>68.3</v>
      </c>
      <c r="CE209" s="10">
        <v>27</v>
      </c>
      <c r="CF209" s="10">
        <v>4.7</v>
      </c>
      <c r="CG209" s="10">
        <v>97.1</v>
      </c>
      <c r="CH209" s="10">
        <v>1</v>
      </c>
      <c r="CI209" s="10">
        <v>0.1</v>
      </c>
      <c r="CJ209" s="10">
        <v>0</v>
      </c>
      <c r="CK209" s="10">
        <v>0</v>
      </c>
      <c r="CL209" s="10">
        <v>1.8</v>
      </c>
      <c r="CM209" s="10">
        <v>99.5</v>
      </c>
      <c r="CN209" s="10">
        <v>15</v>
      </c>
      <c r="CO209" s="10">
        <v>1</v>
      </c>
      <c r="CP209" s="10">
        <v>0.1</v>
      </c>
      <c r="CQ209" s="10">
        <v>68.5</v>
      </c>
      <c r="CR209" s="10">
        <v>0.1</v>
      </c>
      <c r="CS209" s="10">
        <v>14.9</v>
      </c>
      <c r="CT209" s="10">
        <v>0</v>
      </c>
      <c r="CU209" s="10">
        <v>0</v>
      </c>
      <c r="CV209" s="10">
        <v>0.5</v>
      </c>
      <c r="CW209" s="10">
        <v>0.2</v>
      </c>
      <c r="CX209" s="10">
        <v>0.3</v>
      </c>
      <c r="CY209" s="10">
        <v>96.9</v>
      </c>
      <c r="CZ209" s="10">
        <v>3</v>
      </c>
      <c r="DA209" s="10">
        <v>0.1</v>
      </c>
      <c r="DB209" s="10">
        <v>70.400000000000006</v>
      </c>
      <c r="DC209" s="10">
        <v>17.100000000000001</v>
      </c>
      <c r="DD209" s="10">
        <v>12.5</v>
      </c>
      <c r="DE209" s="10">
        <v>8.9</v>
      </c>
      <c r="DF209" s="10">
        <v>0.4</v>
      </c>
      <c r="DG209" s="10">
        <v>0</v>
      </c>
      <c r="DH209" s="10">
        <v>0</v>
      </c>
      <c r="DI209" s="10">
        <v>31.4</v>
      </c>
      <c r="DJ209" s="10">
        <v>49.6</v>
      </c>
      <c r="DK209" s="10">
        <v>0.2</v>
      </c>
      <c r="DL209" s="10">
        <v>0.3</v>
      </c>
      <c r="DM209" s="10">
        <v>8.8000000000000007</v>
      </c>
      <c r="DN209" s="10">
        <v>0.5</v>
      </c>
      <c r="DO209" s="10">
        <v>100</v>
      </c>
      <c r="DP209" s="10">
        <v>99</v>
      </c>
      <c r="DQ209" s="10">
        <v>98.9</v>
      </c>
      <c r="DR209" s="10">
        <v>0.1</v>
      </c>
      <c r="DS209" s="10">
        <v>0.5</v>
      </c>
      <c r="DT209" s="10">
        <v>0.5</v>
      </c>
      <c r="DU209" s="10">
        <v>0</v>
      </c>
      <c r="DV209" s="10">
        <v>0.5</v>
      </c>
      <c r="DW209" s="10">
        <v>42</v>
      </c>
      <c r="DX209" s="10">
        <v>31.7</v>
      </c>
      <c r="DY209" s="10">
        <v>74.8</v>
      </c>
      <c r="DZ209" s="10">
        <v>0.9</v>
      </c>
      <c r="EA209" s="10">
        <v>4</v>
      </c>
      <c r="EB209" s="10">
        <v>0.8</v>
      </c>
      <c r="EC209" s="10">
        <v>78</v>
      </c>
      <c r="ED209" s="10">
        <v>1.5</v>
      </c>
      <c r="EE209" s="10">
        <v>10.7</v>
      </c>
      <c r="EF209" s="10">
        <v>20</v>
      </c>
      <c r="EG209" s="10">
        <v>3.9</v>
      </c>
      <c r="EH209" s="10">
        <v>2.2000000000000002</v>
      </c>
      <c r="EI209" s="10">
        <v>5.3</v>
      </c>
      <c r="EJ209">
        <v>97.6</v>
      </c>
      <c r="EK209">
        <v>2</v>
      </c>
      <c r="EL209">
        <v>0.1</v>
      </c>
      <c r="EM209">
        <v>0</v>
      </c>
      <c r="EN209">
        <v>0.1</v>
      </c>
      <c r="EO209">
        <v>0.3</v>
      </c>
    </row>
    <row r="210" spans="1:145">
      <c r="A210" s="10">
        <v>29</v>
      </c>
      <c r="B210" s="10" t="s">
        <v>637</v>
      </c>
      <c r="C210" s="11" t="s">
        <v>87</v>
      </c>
      <c r="D210" s="10" t="s">
        <v>638</v>
      </c>
      <c r="E210" s="11" t="s">
        <v>88</v>
      </c>
      <c r="F210" s="12" t="s">
        <v>639</v>
      </c>
      <c r="G210" s="11" t="s">
        <v>89</v>
      </c>
      <c r="H210" s="11" t="s">
        <v>844</v>
      </c>
      <c r="I210" s="10" t="s">
        <v>845</v>
      </c>
      <c r="J210" s="10" t="s">
        <v>92</v>
      </c>
      <c r="K210" s="10">
        <v>100</v>
      </c>
      <c r="L210" s="10">
        <v>87.1</v>
      </c>
      <c r="M210" s="10">
        <v>12.7</v>
      </c>
      <c r="N210" s="10">
        <v>0.2</v>
      </c>
      <c r="O210" s="10">
        <v>99.1</v>
      </c>
      <c r="P210" s="10">
        <v>86.4</v>
      </c>
      <c r="Q210" s="10">
        <v>12.5</v>
      </c>
      <c r="R210" s="10">
        <v>0.2</v>
      </c>
      <c r="S210" s="10">
        <v>0.9</v>
      </c>
      <c r="T210" s="10">
        <v>0.7</v>
      </c>
      <c r="U210" s="10">
        <v>0.2</v>
      </c>
      <c r="V210" s="10">
        <v>0</v>
      </c>
      <c r="W210" s="10">
        <v>1.2</v>
      </c>
      <c r="X210" s="10">
        <v>0.8</v>
      </c>
      <c r="Y210" s="10">
        <v>3.3</v>
      </c>
      <c r="Z210" s="10">
        <v>1.5</v>
      </c>
      <c r="AA210" s="10">
        <v>0</v>
      </c>
      <c r="AB210" s="10">
        <v>17.600000000000001</v>
      </c>
      <c r="AC210" s="10">
        <v>37.299999999999997</v>
      </c>
      <c r="AD210" s="10">
        <v>38.4</v>
      </c>
      <c r="AE210" s="10">
        <v>0</v>
      </c>
      <c r="AF210" s="10">
        <v>0.4</v>
      </c>
      <c r="AG210" s="10">
        <v>0.2</v>
      </c>
      <c r="AH210" s="10">
        <v>0.2</v>
      </c>
      <c r="AI210" s="10">
        <v>0</v>
      </c>
      <c r="AJ210" s="10">
        <v>18</v>
      </c>
      <c r="AK210" s="10">
        <v>24.4</v>
      </c>
      <c r="AL210" s="10">
        <v>0</v>
      </c>
      <c r="AM210" s="10">
        <v>55.2</v>
      </c>
      <c r="AN210" s="10">
        <v>1.3</v>
      </c>
      <c r="AO210" s="10">
        <v>0.2</v>
      </c>
      <c r="AP210" s="10">
        <v>0.2</v>
      </c>
      <c r="AQ210" s="10">
        <v>0.2</v>
      </c>
      <c r="AR210" s="10">
        <v>0.2</v>
      </c>
      <c r="AS210" s="10">
        <v>0.6</v>
      </c>
      <c r="AT210" s="10">
        <v>68.2</v>
      </c>
      <c r="AU210" s="10">
        <v>30.5</v>
      </c>
      <c r="AV210" s="10">
        <v>0.1</v>
      </c>
      <c r="AW210" s="10">
        <v>4.8</v>
      </c>
      <c r="AX210" s="10">
        <v>70.099999999999994</v>
      </c>
      <c r="AY210" s="10">
        <v>20.8</v>
      </c>
      <c r="AZ210" s="10">
        <v>3.9</v>
      </c>
      <c r="BA210" s="10">
        <v>0.2</v>
      </c>
      <c r="BB210" s="10">
        <v>0</v>
      </c>
      <c r="BC210" s="10">
        <v>0.2</v>
      </c>
      <c r="BD210" s="10">
        <v>2</v>
      </c>
      <c r="BE210" s="10">
        <v>8.1999999999999993</v>
      </c>
      <c r="BF210" s="10">
        <v>15.5</v>
      </c>
      <c r="BG210" s="10">
        <v>29.2</v>
      </c>
      <c r="BH210" s="10">
        <v>19.8</v>
      </c>
      <c r="BI210" s="10">
        <v>22.8</v>
      </c>
      <c r="BJ210" s="10">
        <v>2.5</v>
      </c>
      <c r="BK210" s="10">
        <v>52.3</v>
      </c>
      <c r="BL210" s="10">
        <v>46.7</v>
      </c>
      <c r="BM210" s="10">
        <v>1.1000000000000001</v>
      </c>
      <c r="BN210" s="10">
        <v>7.2</v>
      </c>
      <c r="BO210" s="10">
        <v>84.7</v>
      </c>
      <c r="BP210" s="10">
        <v>7.6</v>
      </c>
      <c r="BQ210" s="10">
        <v>0.6</v>
      </c>
      <c r="BR210" s="10">
        <v>0</v>
      </c>
      <c r="BS210" s="10">
        <v>0</v>
      </c>
      <c r="BT210" s="10">
        <v>35.700000000000003</v>
      </c>
      <c r="BU210" s="10">
        <v>26.7</v>
      </c>
      <c r="BV210" s="10">
        <v>0</v>
      </c>
      <c r="BW210" s="10">
        <v>0</v>
      </c>
      <c r="BX210" s="10">
        <v>0.5</v>
      </c>
      <c r="BY210" s="10">
        <v>36.1</v>
      </c>
      <c r="BZ210" s="10">
        <v>0.2</v>
      </c>
      <c r="CA210" s="10">
        <v>0.2</v>
      </c>
      <c r="CB210" s="10">
        <v>0</v>
      </c>
      <c r="CC210" s="10">
        <v>0.6</v>
      </c>
      <c r="CD210" s="10">
        <v>85.1</v>
      </c>
      <c r="CE210" s="10">
        <v>9.4</v>
      </c>
      <c r="CF210" s="10">
        <v>5.5</v>
      </c>
      <c r="CG210" s="10">
        <v>98.2</v>
      </c>
      <c r="CH210" s="10">
        <v>1.8</v>
      </c>
      <c r="CI210" s="10">
        <v>0</v>
      </c>
      <c r="CJ210" s="10">
        <v>0</v>
      </c>
      <c r="CK210" s="10">
        <v>0</v>
      </c>
      <c r="CL210" s="10">
        <v>0</v>
      </c>
      <c r="CM210" s="10">
        <v>96.3</v>
      </c>
      <c r="CN210" s="10">
        <v>31.4</v>
      </c>
      <c r="CO210" s="10">
        <v>7.8</v>
      </c>
      <c r="CP210" s="10">
        <v>0.2</v>
      </c>
      <c r="CQ210" s="10">
        <v>56.9</v>
      </c>
      <c r="CR210" s="10">
        <v>0</v>
      </c>
      <c r="CS210" s="10">
        <v>0</v>
      </c>
      <c r="CT210" s="10">
        <v>0</v>
      </c>
      <c r="CU210" s="10">
        <v>0</v>
      </c>
      <c r="CV210" s="10">
        <v>3.7</v>
      </c>
      <c r="CW210" s="10">
        <v>0</v>
      </c>
      <c r="CX210" s="10">
        <v>3.7</v>
      </c>
      <c r="CY210" s="10">
        <v>99.9</v>
      </c>
      <c r="CZ210" s="10">
        <v>0</v>
      </c>
      <c r="DA210" s="10">
        <v>0.1</v>
      </c>
      <c r="DB210" s="10">
        <v>62.2</v>
      </c>
      <c r="DC210" s="10">
        <v>30.2</v>
      </c>
      <c r="DD210" s="10">
        <v>7.6</v>
      </c>
      <c r="DE210" s="10">
        <v>7</v>
      </c>
      <c r="DF210" s="10">
        <v>0.1</v>
      </c>
      <c r="DG210" s="10">
        <v>0</v>
      </c>
      <c r="DH210" s="10">
        <v>0</v>
      </c>
      <c r="DI210" s="10">
        <v>32.5</v>
      </c>
      <c r="DJ210" s="10">
        <v>58.6</v>
      </c>
      <c r="DK210" s="10">
        <v>0.2</v>
      </c>
      <c r="DL210" s="10">
        <v>1.2</v>
      </c>
      <c r="DM210" s="10">
        <v>0.1</v>
      </c>
      <c r="DN210" s="10">
        <v>0.2</v>
      </c>
      <c r="DO210" s="10">
        <v>100</v>
      </c>
      <c r="DP210" s="10">
        <v>99.4</v>
      </c>
      <c r="DQ210" s="10">
        <v>98.3</v>
      </c>
      <c r="DR210" s="10">
        <v>1.1000000000000001</v>
      </c>
      <c r="DS210" s="10">
        <v>0.3</v>
      </c>
      <c r="DT210" s="10">
        <v>0</v>
      </c>
      <c r="DU210" s="10">
        <v>0.3</v>
      </c>
      <c r="DV210" s="10">
        <v>0.2</v>
      </c>
      <c r="DW210" s="10">
        <v>28.2</v>
      </c>
      <c r="DX210" s="10">
        <v>36</v>
      </c>
      <c r="DY210" s="10">
        <v>82.2</v>
      </c>
      <c r="DZ210" s="10">
        <v>1.1000000000000001</v>
      </c>
      <c r="EA210" s="10">
        <v>4.4000000000000004</v>
      </c>
      <c r="EB210" s="10">
        <v>6.5</v>
      </c>
      <c r="EC210" s="10">
        <v>84.2</v>
      </c>
      <c r="ED210" s="10">
        <v>1.6</v>
      </c>
      <c r="EE210" s="10">
        <v>12.9</v>
      </c>
      <c r="EF210" s="10">
        <v>28</v>
      </c>
      <c r="EG210" s="10">
        <v>5</v>
      </c>
      <c r="EH210" s="10">
        <v>2</v>
      </c>
      <c r="EI210" s="10">
        <v>2.6</v>
      </c>
      <c r="EJ210">
        <v>97.1</v>
      </c>
      <c r="EK210">
        <v>2.6</v>
      </c>
      <c r="EL210">
        <v>0.2</v>
      </c>
      <c r="EM210">
        <v>0</v>
      </c>
      <c r="EN210">
        <v>0.2</v>
      </c>
      <c r="EO210">
        <v>0.2</v>
      </c>
    </row>
    <row r="211" spans="1:145">
      <c r="A211" s="10">
        <v>29</v>
      </c>
      <c r="B211" s="10" t="s">
        <v>637</v>
      </c>
      <c r="C211" s="11" t="s">
        <v>87</v>
      </c>
      <c r="D211" s="10" t="s">
        <v>638</v>
      </c>
      <c r="E211" s="11" t="s">
        <v>88</v>
      </c>
      <c r="F211" s="12" t="s">
        <v>639</v>
      </c>
      <c r="G211" s="11" t="s">
        <v>89</v>
      </c>
      <c r="H211" s="11" t="s">
        <v>846</v>
      </c>
      <c r="I211" s="10" t="s">
        <v>847</v>
      </c>
      <c r="J211" s="10" t="s">
        <v>92</v>
      </c>
      <c r="K211" s="10">
        <v>100</v>
      </c>
      <c r="L211" s="10">
        <v>76.5</v>
      </c>
      <c r="M211" s="10">
        <v>22.7</v>
      </c>
      <c r="N211" s="10">
        <v>0.8</v>
      </c>
      <c r="O211" s="10">
        <v>99.5</v>
      </c>
      <c r="P211" s="10">
        <v>76.3</v>
      </c>
      <c r="Q211" s="10">
        <v>22.5</v>
      </c>
      <c r="R211" s="10">
        <v>0.7</v>
      </c>
      <c r="S211" s="10">
        <v>0.5</v>
      </c>
      <c r="T211" s="10">
        <v>0.2</v>
      </c>
      <c r="U211" s="10">
        <v>0.2</v>
      </c>
      <c r="V211" s="10">
        <v>0</v>
      </c>
      <c r="W211" s="10">
        <v>0.4</v>
      </c>
      <c r="X211" s="10">
        <v>0.4</v>
      </c>
      <c r="Y211" s="10">
        <v>2</v>
      </c>
      <c r="Z211" s="10">
        <v>2.2999999999999998</v>
      </c>
      <c r="AA211" s="10">
        <v>0</v>
      </c>
      <c r="AB211" s="10">
        <v>1</v>
      </c>
      <c r="AC211" s="10">
        <v>34.4</v>
      </c>
      <c r="AD211" s="10">
        <v>59.4</v>
      </c>
      <c r="AE211" s="10">
        <v>0</v>
      </c>
      <c r="AF211" s="10">
        <v>0.6</v>
      </c>
      <c r="AG211" s="10">
        <v>0.1</v>
      </c>
      <c r="AH211" s="10">
        <v>2.9</v>
      </c>
      <c r="AI211" s="10">
        <v>0</v>
      </c>
      <c r="AJ211" s="10">
        <v>7.9</v>
      </c>
      <c r="AK211" s="10">
        <v>22</v>
      </c>
      <c r="AL211" s="10">
        <v>0.6</v>
      </c>
      <c r="AM211" s="10">
        <v>56</v>
      </c>
      <c r="AN211" s="10">
        <v>9.8000000000000007</v>
      </c>
      <c r="AO211" s="10">
        <v>0</v>
      </c>
      <c r="AP211" s="10">
        <v>2.5</v>
      </c>
      <c r="AQ211" s="10">
        <v>0</v>
      </c>
      <c r="AR211" s="10">
        <v>0.7</v>
      </c>
      <c r="AS211" s="10">
        <v>2.7</v>
      </c>
      <c r="AT211" s="10">
        <v>54.8</v>
      </c>
      <c r="AU211" s="10">
        <v>39.299999999999997</v>
      </c>
      <c r="AV211" s="10">
        <v>0</v>
      </c>
      <c r="AW211" s="10">
        <v>6.9</v>
      </c>
      <c r="AX211" s="10">
        <v>43.4</v>
      </c>
      <c r="AY211" s="10">
        <v>35.6</v>
      </c>
      <c r="AZ211" s="10">
        <v>12</v>
      </c>
      <c r="BA211" s="10">
        <v>1.8</v>
      </c>
      <c r="BB211" s="10">
        <v>0.1</v>
      </c>
      <c r="BC211" s="10">
        <v>0.2</v>
      </c>
      <c r="BD211" s="10">
        <v>11.6</v>
      </c>
      <c r="BE211" s="10">
        <v>18</v>
      </c>
      <c r="BF211" s="10">
        <v>23</v>
      </c>
      <c r="BG211" s="10">
        <v>25.7</v>
      </c>
      <c r="BH211" s="10">
        <v>11.9</v>
      </c>
      <c r="BI211" s="10">
        <v>8.4</v>
      </c>
      <c r="BJ211" s="10">
        <v>1.4</v>
      </c>
      <c r="BK211" s="10">
        <v>17.600000000000001</v>
      </c>
      <c r="BL211" s="10">
        <v>82</v>
      </c>
      <c r="BM211" s="10">
        <v>0.5</v>
      </c>
      <c r="BN211" s="10">
        <v>25.6</v>
      </c>
      <c r="BO211" s="10">
        <v>68.3</v>
      </c>
      <c r="BP211" s="10">
        <v>5.3</v>
      </c>
      <c r="BQ211" s="10">
        <v>0.6</v>
      </c>
      <c r="BR211" s="10">
        <v>0.1</v>
      </c>
      <c r="BS211" s="10">
        <v>0</v>
      </c>
      <c r="BT211" s="10">
        <v>21.7</v>
      </c>
      <c r="BU211" s="10">
        <v>27.3</v>
      </c>
      <c r="BV211" s="10">
        <v>2.2000000000000002</v>
      </c>
      <c r="BW211" s="10">
        <v>0.4</v>
      </c>
      <c r="BX211" s="10">
        <v>2.2000000000000002</v>
      </c>
      <c r="BY211" s="10">
        <v>43.7</v>
      </c>
      <c r="BZ211" s="10">
        <v>0</v>
      </c>
      <c r="CA211" s="10">
        <v>0.1</v>
      </c>
      <c r="CB211" s="10">
        <v>0.1</v>
      </c>
      <c r="CC211" s="10">
        <v>2.2999999999999998</v>
      </c>
      <c r="CD211" s="10">
        <v>64.599999999999994</v>
      </c>
      <c r="CE211" s="10">
        <v>26.9</v>
      </c>
      <c r="CF211" s="10">
        <v>8.5</v>
      </c>
      <c r="CG211" s="10">
        <v>97.7</v>
      </c>
      <c r="CH211" s="10">
        <v>1.3</v>
      </c>
      <c r="CI211" s="10">
        <v>0.1</v>
      </c>
      <c r="CJ211" s="10">
        <v>0.2</v>
      </c>
      <c r="CK211" s="10">
        <v>0.4</v>
      </c>
      <c r="CL211" s="10">
        <v>0.2</v>
      </c>
      <c r="CM211" s="10">
        <v>96.1</v>
      </c>
      <c r="CN211" s="10">
        <v>58.9</v>
      </c>
      <c r="CO211" s="10">
        <v>13</v>
      </c>
      <c r="CP211" s="10">
        <v>0.7</v>
      </c>
      <c r="CQ211" s="10">
        <v>21.9</v>
      </c>
      <c r="CR211" s="10">
        <v>0.9</v>
      </c>
      <c r="CS211" s="10">
        <v>0.8</v>
      </c>
      <c r="CT211" s="10">
        <v>0</v>
      </c>
      <c r="CU211" s="10">
        <v>0</v>
      </c>
      <c r="CV211" s="10">
        <v>3.9</v>
      </c>
      <c r="CW211" s="10">
        <v>1.4</v>
      </c>
      <c r="CX211" s="10">
        <v>2.5</v>
      </c>
      <c r="CY211" s="10">
        <v>95.3</v>
      </c>
      <c r="CZ211" s="10">
        <v>2.7</v>
      </c>
      <c r="DA211" s="10">
        <v>2</v>
      </c>
      <c r="DB211" s="10">
        <v>82.2</v>
      </c>
      <c r="DC211" s="10">
        <v>11.7</v>
      </c>
      <c r="DD211" s="10">
        <v>6</v>
      </c>
      <c r="DE211" s="10">
        <v>6.3</v>
      </c>
      <c r="DF211" s="10">
        <v>0.6</v>
      </c>
      <c r="DG211" s="10">
        <v>0.6</v>
      </c>
      <c r="DH211" s="10">
        <v>0</v>
      </c>
      <c r="DI211" s="10">
        <v>19.2</v>
      </c>
      <c r="DJ211" s="10">
        <v>63.9</v>
      </c>
      <c r="DK211" s="10">
        <v>0.4</v>
      </c>
      <c r="DL211" s="10">
        <v>7.9</v>
      </c>
      <c r="DM211" s="10">
        <v>0</v>
      </c>
      <c r="DN211" s="10">
        <v>1.1000000000000001</v>
      </c>
      <c r="DO211" s="10">
        <v>100</v>
      </c>
      <c r="DP211" s="10">
        <v>93.9</v>
      </c>
      <c r="DQ211" s="10">
        <v>91.5</v>
      </c>
      <c r="DR211" s="10">
        <v>2.4</v>
      </c>
      <c r="DS211" s="10">
        <v>5.0999999999999996</v>
      </c>
      <c r="DT211" s="10">
        <v>4.3</v>
      </c>
      <c r="DU211" s="10">
        <v>0.8</v>
      </c>
      <c r="DV211" s="10">
        <v>1.1000000000000001</v>
      </c>
      <c r="DW211" s="10">
        <v>67.5</v>
      </c>
      <c r="DX211" s="10">
        <v>18.2</v>
      </c>
      <c r="DY211" s="10">
        <v>77</v>
      </c>
      <c r="DZ211" s="10">
        <v>14.3</v>
      </c>
      <c r="EA211" s="10">
        <v>13.6</v>
      </c>
      <c r="EB211" s="10">
        <v>4.7</v>
      </c>
      <c r="EC211" s="10">
        <v>84.9</v>
      </c>
      <c r="ED211" s="10">
        <v>3.5</v>
      </c>
      <c r="EE211" s="10">
        <v>11.3</v>
      </c>
      <c r="EF211" s="10">
        <v>29.8</v>
      </c>
      <c r="EG211" s="10">
        <v>11.6</v>
      </c>
      <c r="EH211" s="10">
        <v>14.7</v>
      </c>
      <c r="EI211" s="10">
        <v>2.5</v>
      </c>
      <c r="EJ211">
        <v>95.7</v>
      </c>
      <c r="EK211">
        <v>4</v>
      </c>
      <c r="EL211">
        <v>0.2</v>
      </c>
      <c r="EM211">
        <v>0</v>
      </c>
      <c r="EN211">
        <v>0.1</v>
      </c>
      <c r="EO211">
        <v>0.1</v>
      </c>
    </row>
    <row r="212" spans="1:145">
      <c r="A212" s="10">
        <v>29</v>
      </c>
      <c r="B212" s="10" t="s">
        <v>637</v>
      </c>
      <c r="C212" s="11" t="s">
        <v>87</v>
      </c>
      <c r="D212" s="10" t="s">
        <v>638</v>
      </c>
      <c r="E212" s="11" t="s">
        <v>88</v>
      </c>
      <c r="F212" s="12" t="s">
        <v>639</v>
      </c>
      <c r="G212" s="11" t="s">
        <v>89</v>
      </c>
      <c r="H212" s="11" t="s">
        <v>848</v>
      </c>
      <c r="I212" s="10" t="s">
        <v>849</v>
      </c>
      <c r="J212" s="10" t="s">
        <v>92</v>
      </c>
      <c r="K212" s="10">
        <v>100</v>
      </c>
      <c r="L212" s="10">
        <v>97.6</v>
      </c>
      <c r="M212" s="10">
        <v>2.4</v>
      </c>
      <c r="N212" s="10">
        <v>0</v>
      </c>
      <c r="O212" s="10">
        <v>99.6</v>
      </c>
      <c r="P212" s="10">
        <v>97.3</v>
      </c>
      <c r="Q212" s="10">
        <v>2.4</v>
      </c>
      <c r="R212" s="10">
        <v>0</v>
      </c>
      <c r="S212" s="10">
        <v>0.4</v>
      </c>
      <c r="T212" s="10">
        <v>0.4</v>
      </c>
      <c r="U212" s="10">
        <v>0</v>
      </c>
      <c r="V212" s="10">
        <v>0</v>
      </c>
      <c r="W212" s="10">
        <v>1.8</v>
      </c>
      <c r="X212" s="10">
        <v>3.3</v>
      </c>
      <c r="Y212" s="10">
        <v>6</v>
      </c>
      <c r="Z212" s="10">
        <v>0.7</v>
      </c>
      <c r="AA212" s="10">
        <v>1.3</v>
      </c>
      <c r="AB212" s="10">
        <v>18.899999999999999</v>
      </c>
      <c r="AC212" s="10">
        <v>23.6</v>
      </c>
      <c r="AD212" s="10">
        <v>44.1</v>
      </c>
      <c r="AE212" s="10">
        <v>0.2</v>
      </c>
      <c r="AF212" s="10">
        <v>0</v>
      </c>
      <c r="AG212" s="10">
        <v>2.6</v>
      </c>
      <c r="AH212" s="10">
        <v>1.3</v>
      </c>
      <c r="AI212" s="10">
        <v>0</v>
      </c>
      <c r="AJ212" s="10">
        <v>2.2000000000000002</v>
      </c>
      <c r="AK212" s="10">
        <v>51.5</v>
      </c>
      <c r="AL212" s="10">
        <v>0</v>
      </c>
      <c r="AM212" s="10">
        <v>42.5</v>
      </c>
      <c r="AN212" s="10">
        <v>0</v>
      </c>
      <c r="AO212" s="10">
        <v>0</v>
      </c>
      <c r="AP212" s="10">
        <v>3.1</v>
      </c>
      <c r="AQ212" s="10">
        <v>0</v>
      </c>
      <c r="AR212" s="10">
        <v>0</v>
      </c>
      <c r="AS212" s="10">
        <v>9</v>
      </c>
      <c r="AT212" s="10">
        <v>58.1</v>
      </c>
      <c r="AU212" s="10">
        <v>29.9</v>
      </c>
      <c r="AV212" s="10">
        <v>0</v>
      </c>
      <c r="AW212" s="10">
        <v>2.9</v>
      </c>
      <c r="AX212" s="10">
        <v>32.1</v>
      </c>
      <c r="AY212" s="10">
        <v>42.1</v>
      </c>
      <c r="AZ212" s="10">
        <v>17.399999999999999</v>
      </c>
      <c r="BA212" s="10">
        <v>3.5</v>
      </c>
      <c r="BB212" s="10">
        <v>1.1000000000000001</v>
      </c>
      <c r="BC212" s="10">
        <v>0.9</v>
      </c>
      <c r="BD212" s="10">
        <v>2.4</v>
      </c>
      <c r="BE212" s="10">
        <v>10.3</v>
      </c>
      <c r="BF212" s="10">
        <v>15.9</v>
      </c>
      <c r="BG212" s="10">
        <v>35.299999999999997</v>
      </c>
      <c r="BH212" s="10">
        <v>17.2</v>
      </c>
      <c r="BI212" s="10">
        <v>15</v>
      </c>
      <c r="BJ212" s="10">
        <v>3.8</v>
      </c>
      <c r="BK212" s="10">
        <v>63.6</v>
      </c>
      <c r="BL212" s="10">
        <v>35.200000000000003</v>
      </c>
      <c r="BM212" s="10">
        <v>1.3</v>
      </c>
      <c r="BN212" s="10">
        <v>10.8</v>
      </c>
      <c r="BO212" s="10">
        <v>76.2</v>
      </c>
      <c r="BP212" s="10">
        <v>10.8</v>
      </c>
      <c r="BQ212" s="10">
        <v>1.6</v>
      </c>
      <c r="BR212" s="10">
        <v>0.5</v>
      </c>
      <c r="BS212" s="10">
        <v>0</v>
      </c>
      <c r="BT212" s="10">
        <v>8.1</v>
      </c>
      <c r="BU212" s="10">
        <v>8.1999999999999993</v>
      </c>
      <c r="BV212" s="10">
        <v>0.5</v>
      </c>
      <c r="BW212" s="10">
        <v>0</v>
      </c>
      <c r="BX212" s="10">
        <v>0</v>
      </c>
      <c r="BY212" s="10">
        <v>60.4</v>
      </c>
      <c r="BZ212" s="10">
        <v>0</v>
      </c>
      <c r="CA212" s="10">
        <v>0.2</v>
      </c>
      <c r="CB212" s="10">
        <v>0.2</v>
      </c>
      <c r="CC212" s="10">
        <v>22.3</v>
      </c>
      <c r="CD212" s="10">
        <v>44.5</v>
      </c>
      <c r="CE212" s="10">
        <v>9.1999999999999993</v>
      </c>
      <c r="CF212" s="10">
        <v>46.3</v>
      </c>
      <c r="CG212" s="10">
        <v>96</v>
      </c>
      <c r="CH212" s="10">
        <v>3.7</v>
      </c>
      <c r="CI212" s="10">
        <v>0.4</v>
      </c>
      <c r="CJ212" s="10">
        <v>0</v>
      </c>
      <c r="CK212" s="10">
        <v>0</v>
      </c>
      <c r="CL212" s="10">
        <v>0</v>
      </c>
      <c r="CM212" s="10">
        <v>93.8</v>
      </c>
      <c r="CN212" s="10">
        <v>14.8</v>
      </c>
      <c r="CO212" s="10">
        <v>77.8</v>
      </c>
      <c r="CP212" s="10">
        <v>0.9</v>
      </c>
      <c r="CQ212" s="10">
        <v>0</v>
      </c>
      <c r="CR212" s="10">
        <v>0</v>
      </c>
      <c r="CS212" s="10">
        <v>0</v>
      </c>
      <c r="CT212" s="10">
        <v>0</v>
      </c>
      <c r="CU212" s="10">
        <v>0.2</v>
      </c>
      <c r="CV212" s="10">
        <v>6.2</v>
      </c>
      <c r="CW212" s="10">
        <v>0</v>
      </c>
      <c r="CX212" s="10">
        <v>6.2</v>
      </c>
      <c r="CY212" s="10">
        <v>94.9</v>
      </c>
      <c r="CZ212" s="10">
        <v>3.8</v>
      </c>
      <c r="DA212" s="10">
        <v>1.3</v>
      </c>
      <c r="DB212" s="10">
        <v>46.3</v>
      </c>
      <c r="DC212" s="10">
        <v>48.9</v>
      </c>
      <c r="DD212" s="10">
        <v>4.8</v>
      </c>
      <c r="DE212" s="10">
        <v>14.5</v>
      </c>
      <c r="DF212" s="10">
        <v>0.4</v>
      </c>
      <c r="DG212" s="10">
        <v>0</v>
      </c>
      <c r="DH212" s="10">
        <v>0</v>
      </c>
      <c r="DI212" s="10">
        <v>18.899999999999999</v>
      </c>
      <c r="DJ212" s="10">
        <v>65.900000000000006</v>
      </c>
      <c r="DK212" s="10">
        <v>0</v>
      </c>
      <c r="DL212" s="10">
        <v>0.2</v>
      </c>
      <c r="DM212" s="10">
        <v>0</v>
      </c>
      <c r="DN212" s="10">
        <v>0.2</v>
      </c>
      <c r="DO212" s="10">
        <v>100</v>
      </c>
      <c r="DP212" s="10">
        <v>99.8</v>
      </c>
      <c r="DQ212" s="10">
        <v>98.7</v>
      </c>
      <c r="DR212" s="10">
        <v>1.1000000000000001</v>
      </c>
      <c r="DS212" s="10">
        <v>0</v>
      </c>
      <c r="DT212" s="10">
        <v>0</v>
      </c>
      <c r="DU212" s="10">
        <v>0</v>
      </c>
      <c r="DV212" s="10">
        <v>0.2</v>
      </c>
      <c r="DW212" s="10">
        <v>62.6</v>
      </c>
      <c r="DX212" s="10">
        <v>18.7</v>
      </c>
      <c r="DY212" s="10">
        <v>80.8</v>
      </c>
      <c r="DZ212" s="10">
        <v>7.1</v>
      </c>
      <c r="EA212" s="10">
        <v>22</v>
      </c>
      <c r="EB212" s="10">
        <v>22</v>
      </c>
      <c r="EC212" s="10">
        <v>68.900000000000006</v>
      </c>
      <c r="ED212" s="10">
        <v>3.5</v>
      </c>
      <c r="EE212" s="10">
        <v>32.4</v>
      </c>
      <c r="EF212" s="10">
        <v>43.6</v>
      </c>
      <c r="EG212" s="10">
        <v>13.4</v>
      </c>
      <c r="EH212" s="10">
        <v>14.8</v>
      </c>
      <c r="EI212" s="10">
        <v>2.4</v>
      </c>
      <c r="EJ212">
        <v>93.8</v>
      </c>
      <c r="EK212">
        <v>3.1</v>
      </c>
      <c r="EL212">
        <v>2.9</v>
      </c>
      <c r="EM212">
        <v>0.4</v>
      </c>
      <c r="EN212">
        <v>2.6</v>
      </c>
      <c r="EO212">
        <v>0.2</v>
      </c>
    </row>
    <row r="213" spans="1:145">
      <c r="A213" s="10">
        <v>29</v>
      </c>
      <c r="B213" s="10" t="s">
        <v>637</v>
      </c>
      <c r="C213" s="11" t="s">
        <v>87</v>
      </c>
      <c r="D213" s="10" t="s">
        <v>638</v>
      </c>
      <c r="E213" s="11" t="s">
        <v>88</v>
      </c>
      <c r="F213" s="12" t="s">
        <v>639</v>
      </c>
      <c r="G213" s="11" t="s">
        <v>89</v>
      </c>
      <c r="H213" s="11" t="s">
        <v>850</v>
      </c>
      <c r="I213" s="10" t="s">
        <v>851</v>
      </c>
      <c r="J213" s="10" t="s">
        <v>92</v>
      </c>
      <c r="K213" s="10">
        <v>100</v>
      </c>
      <c r="L213" s="10">
        <v>92</v>
      </c>
      <c r="M213" s="10">
        <v>8</v>
      </c>
      <c r="N213" s="10">
        <v>0</v>
      </c>
      <c r="O213" s="10">
        <v>99.4</v>
      </c>
      <c r="P213" s="10">
        <v>92</v>
      </c>
      <c r="Q213" s="10">
        <v>7.4</v>
      </c>
      <c r="R213" s="10">
        <v>0</v>
      </c>
      <c r="S213" s="10">
        <v>0.6</v>
      </c>
      <c r="T213" s="10">
        <v>0</v>
      </c>
      <c r="U213" s="10">
        <v>0.6</v>
      </c>
      <c r="V213" s="10">
        <v>0</v>
      </c>
      <c r="W213" s="10">
        <v>7.4</v>
      </c>
      <c r="X213" s="10">
        <v>0</v>
      </c>
      <c r="Y213" s="10">
        <v>5.7</v>
      </c>
      <c r="Z213" s="10">
        <v>1.1000000000000001</v>
      </c>
      <c r="AA213" s="10">
        <v>0.6</v>
      </c>
      <c r="AB213" s="10">
        <v>10.9</v>
      </c>
      <c r="AC213" s="10">
        <v>18.899999999999999</v>
      </c>
      <c r="AD213" s="10">
        <v>55.4</v>
      </c>
      <c r="AE213" s="10">
        <v>0</v>
      </c>
      <c r="AF213" s="10">
        <v>1.7</v>
      </c>
      <c r="AG213" s="10">
        <v>0</v>
      </c>
      <c r="AH213" s="10">
        <v>2.9</v>
      </c>
      <c r="AI213" s="10">
        <v>0</v>
      </c>
      <c r="AJ213" s="10">
        <v>0</v>
      </c>
      <c r="AK213" s="10">
        <v>0.6</v>
      </c>
      <c r="AL213" s="10">
        <v>0</v>
      </c>
      <c r="AM213" s="10">
        <v>94.9</v>
      </c>
      <c r="AN213" s="10">
        <v>0</v>
      </c>
      <c r="AO213" s="10">
        <v>0</v>
      </c>
      <c r="AP213" s="10">
        <v>9.1</v>
      </c>
      <c r="AQ213" s="10">
        <v>0</v>
      </c>
      <c r="AR213" s="10">
        <v>0</v>
      </c>
      <c r="AS213" s="10">
        <v>1.1000000000000001</v>
      </c>
      <c r="AT213" s="10">
        <v>26.9</v>
      </c>
      <c r="AU213" s="10">
        <v>62.9</v>
      </c>
      <c r="AV213" s="10">
        <v>0</v>
      </c>
      <c r="AW213" s="10">
        <v>1.1000000000000001</v>
      </c>
      <c r="AX213" s="10">
        <v>32.6</v>
      </c>
      <c r="AY213" s="10">
        <v>25.7</v>
      </c>
      <c r="AZ213" s="10">
        <v>35.4</v>
      </c>
      <c r="BA213" s="10">
        <v>4.5999999999999996</v>
      </c>
      <c r="BB213" s="10">
        <v>0.6</v>
      </c>
      <c r="BC213" s="10">
        <v>0</v>
      </c>
      <c r="BD213" s="10">
        <v>9.6999999999999993</v>
      </c>
      <c r="BE213" s="10">
        <v>16.600000000000001</v>
      </c>
      <c r="BF213" s="10">
        <v>15.4</v>
      </c>
      <c r="BG213" s="10">
        <v>33.1</v>
      </c>
      <c r="BH213" s="10">
        <v>13.1</v>
      </c>
      <c r="BI213" s="10">
        <v>10.9</v>
      </c>
      <c r="BJ213" s="10">
        <v>1.1000000000000001</v>
      </c>
      <c r="BK213" s="10">
        <v>51.4</v>
      </c>
      <c r="BL213" s="10">
        <v>34.9</v>
      </c>
      <c r="BM213" s="10">
        <v>13.7</v>
      </c>
      <c r="BN213" s="10">
        <v>28</v>
      </c>
      <c r="BO213" s="10">
        <v>64.599999999999994</v>
      </c>
      <c r="BP213" s="10">
        <v>7.4</v>
      </c>
      <c r="BQ213" s="10">
        <v>0</v>
      </c>
      <c r="BR213" s="10">
        <v>0</v>
      </c>
      <c r="BS213" s="10">
        <v>0</v>
      </c>
      <c r="BT213" s="10">
        <v>0.6</v>
      </c>
      <c r="BU213" s="10">
        <v>58.9</v>
      </c>
      <c r="BV213" s="10">
        <v>19.399999999999999</v>
      </c>
      <c r="BW213" s="10">
        <v>0</v>
      </c>
      <c r="BX213" s="10">
        <v>0</v>
      </c>
      <c r="BY213" s="10">
        <v>21.1</v>
      </c>
      <c r="BZ213" s="10">
        <v>0</v>
      </c>
      <c r="CA213" s="10">
        <v>0</v>
      </c>
      <c r="CB213" s="10">
        <v>0</v>
      </c>
      <c r="CC213" s="10">
        <v>0</v>
      </c>
      <c r="CD213" s="10">
        <v>15.4</v>
      </c>
      <c r="CE213" s="10">
        <v>50.9</v>
      </c>
      <c r="CF213" s="10">
        <v>33.700000000000003</v>
      </c>
      <c r="CG213" s="10">
        <v>97.1</v>
      </c>
      <c r="CH213" s="10">
        <v>2.9</v>
      </c>
      <c r="CI213" s="10">
        <v>0</v>
      </c>
      <c r="CJ213" s="10">
        <v>0</v>
      </c>
      <c r="CK213" s="10">
        <v>0</v>
      </c>
      <c r="CL213" s="10">
        <v>0</v>
      </c>
      <c r="CM213" s="10">
        <v>88.6</v>
      </c>
      <c r="CN213" s="10">
        <v>3.4</v>
      </c>
      <c r="CO213" s="10">
        <v>84.6</v>
      </c>
      <c r="CP213" s="10">
        <v>0</v>
      </c>
      <c r="CQ213" s="10">
        <v>0.6</v>
      </c>
      <c r="CR213" s="10">
        <v>0</v>
      </c>
      <c r="CS213" s="10">
        <v>0</v>
      </c>
      <c r="CT213" s="10">
        <v>0</v>
      </c>
      <c r="CU213" s="10">
        <v>0</v>
      </c>
      <c r="CV213" s="10">
        <v>11.4</v>
      </c>
      <c r="CW213" s="10">
        <v>0</v>
      </c>
      <c r="CX213" s="10">
        <v>11.4</v>
      </c>
      <c r="CY213" s="10">
        <v>90.3</v>
      </c>
      <c r="CZ213" s="10">
        <v>2.9</v>
      </c>
      <c r="DA213" s="10">
        <v>6.9</v>
      </c>
      <c r="DB213" s="10">
        <v>1.7</v>
      </c>
      <c r="DC213" s="10">
        <v>94.9</v>
      </c>
      <c r="DD213" s="10">
        <v>3.4</v>
      </c>
      <c r="DE213" s="10">
        <v>18.3</v>
      </c>
      <c r="DF213" s="10">
        <v>1.1000000000000001</v>
      </c>
      <c r="DG213" s="10">
        <v>0</v>
      </c>
      <c r="DH213" s="10">
        <v>0</v>
      </c>
      <c r="DI213" s="10">
        <v>6.3</v>
      </c>
      <c r="DJ213" s="10">
        <v>74.3</v>
      </c>
      <c r="DK213" s="10">
        <v>0</v>
      </c>
      <c r="DL213" s="10">
        <v>0</v>
      </c>
      <c r="DM213" s="10">
        <v>0</v>
      </c>
      <c r="DN213" s="10">
        <v>0</v>
      </c>
      <c r="DO213" s="10">
        <v>100</v>
      </c>
      <c r="DP213" s="10">
        <v>99.4</v>
      </c>
      <c r="DQ213" s="10">
        <v>89.1</v>
      </c>
      <c r="DR213" s="10">
        <v>10.3</v>
      </c>
      <c r="DS213" s="10">
        <v>0.6</v>
      </c>
      <c r="DT213" s="10">
        <v>0.6</v>
      </c>
      <c r="DU213" s="10">
        <v>0</v>
      </c>
      <c r="DV213" s="10">
        <v>0</v>
      </c>
      <c r="DW213" s="10">
        <v>65.099999999999994</v>
      </c>
      <c r="DX213" s="10">
        <v>28.6</v>
      </c>
      <c r="DY213" s="10">
        <v>68</v>
      </c>
      <c r="DZ213" s="10">
        <v>27.4</v>
      </c>
      <c r="EA213" s="10">
        <v>72.599999999999994</v>
      </c>
      <c r="EB213" s="10">
        <v>66.900000000000006</v>
      </c>
      <c r="EC213" s="10">
        <v>33.1</v>
      </c>
      <c r="ED213" s="10">
        <v>0</v>
      </c>
      <c r="EE213" s="10">
        <v>26.3</v>
      </c>
      <c r="EF213" s="10">
        <v>42.3</v>
      </c>
      <c r="EG213" s="10">
        <v>18.3</v>
      </c>
      <c r="EH213" s="10">
        <v>43.4</v>
      </c>
      <c r="EI213" s="10">
        <v>0</v>
      </c>
      <c r="EJ213">
        <v>89.1</v>
      </c>
      <c r="EK213">
        <v>9.6999999999999993</v>
      </c>
      <c r="EL213">
        <v>1.1000000000000001</v>
      </c>
      <c r="EM213">
        <v>0</v>
      </c>
      <c r="EN213">
        <v>1.1000000000000001</v>
      </c>
      <c r="EO213">
        <v>0</v>
      </c>
    </row>
    <row r="214" spans="1:145">
      <c r="A214" s="10">
        <v>29</v>
      </c>
      <c r="B214" s="10" t="s">
        <v>637</v>
      </c>
      <c r="C214" s="11" t="s">
        <v>87</v>
      </c>
      <c r="D214" s="10" t="s">
        <v>638</v>
      </c>
      <c r="E214" s="11" t="s">
        <v>88</v>
      </c>
      <c r="F214" s="12" t="s">
        <v>639</v>
      </c>
      <c r="G214" s="11" t="s">
        <v>89</v>
      </c>
      <c r="H214" s="11" t="s">
        <v>852</v>
      </c>
      <c r="I214" s="10" t="s">
        <v>853</v>
      </c>
      <c r="J214" s="10" t="s">
        <v>92</v>
      </c>
      <c r="K214" s="10">
        <v>100</v>
      </c>
      <c r="L214" s="10">
        <v>60.7</v>
      </c>
      <c r="M214" s="10">
        <v>38.200000000000003</v>
      </c>
      <c r="N214" s="10">
        <v>1.2</v>
      </c>
      <c r="O214" s="10">
        <v>99.2</v>
      </c>
      <c r="P214" s="10">
        <v>60.3</v>
      </c>
      <c r="Q214" s="10">
        <v>38</v>
      </c>
      <c r="R214" s="10">
        <v>1</v>
      </c>
      <c r="S214" s="10">
        <v>0.8</v>
      </c>
      <c r="T214" s="10">
        <v>0.4</v>
      </c>
      <c r="U214" s="10">
        <v>0.2</v>
      </c>
      <c r="V214" s="10">
        <v>0.2</v>
      </c>
      <c r="W214" s="10">
        <v>1.3</v>
      </c>
      <c r="X214" s="10">
        <v>1.5</v>
      </c>
      <c r="Y214" s="10">
        <v>4.2</v>
      </c>
      <c r="Z214" s="10">
        <v>0</v>
      </c>
      <c r="AA214" s="10">
        <v>1</v>
      </c>
      <c r="AB214" s="10">
        <v>7.5</v>
      </c>
      <c r="AC214" s="10">
        <v>39.200000000000003</v>
      </c>
      <c r="AD214" s="10">
        <v>45.1</v>
      </c>
      <c r="AE214" s="10">
        <v>0.2</v>
      </c>
      <c r="AF214" s="10">
        <v>0.6</v>
      </c>
      <c r="AG214" s="10">
        <v>1</v>
      </c>
      <c r="AH214" s="10">
        <v>3.1</v>
      </c>
      <c r="AI214" s="10">
        <v>0.2</v>
      </c>
      <c r="AJ214" s="10">
        <v>4.2</v>
      </c>
      <c r="AK214" s="10">
        <v>22.3</v>
      </c>
      <c r="AL214" s="10">
        <v>0</v>
      </c>
      <c r="AM214" s="10">
        <v>67.900000000000006</v>
      </c>
      <c r="AN214" s="10">
        <v>0.6</v>
      </c>
      <c r="AO214" s="10">
        <v>0.2</v>
      </c>
      <c r="AP214" s="10">
        <v>2.2999999999999998</v>
      </c>
      <c r="AQ214" s="10">
        <v>0</v>
      </c>
      <c r="AR214" s="10">
        <v>0.8</v>
      </c>
      <c r="AS214" s="10">
        <v>0.4</v>
      </c>
      <c r="AT214" s="10">
        <v>51.1</v>
      </c>
      <c r="AU214" s="10">
        <v>44.9</v>
      </c>
      <c r="AV214" s="10">
        <v>0.6</v>
      </c>
      <c r="AW214" s="10">
        <v>7.5</v>
      </c>
      <c r="AX214" s="10">
        <v>18.399999999999999</v>
      </c>
      <c r="AY214" s="10">
        <v>45.7</v>
      </c>
      <c r="AZ214" s="10">
        <v>20.9</v>
      </c>
      <c r="BA214" s="10">
        <v>4.5999999999999996</v>
      </c>
      <c r="BB214" s="10">
        <v>1.5</v>
      </c>
      <c r="BC214" s="10">
        <v>1.3</v>
      </c>
      <c r="BD214" s="10">
        <v>2.2999999999999998</v>
      </c>
      <c r="BE214" s="10">
        <v>11.3</v>
      </c>
      <c r="BF214" s="10">
        <v>17.100000000000001</v>
      </c>
      <c r="BG214" s="10">
        <v>25.1</v>
      </c>
      <c r="BH214" s="10">
        <v>19.8</v>
      </c>
      <c r="BI214" s="10">
        <v>19.2</v>
      </c>
      <c r="BJ214" s="10">
        <v>5.2</v>
      </c>
      <c r="BK214" s="10">
        <v>50.9</v>
      </c>
      <c r="BL214" s="10">
        <v>44.9</v>
      </c>
      <c r="BM214" s="10">
        <v>4.2</v>
      </c>
      <c r="BN214" s="10">
        <v>13.2</v>
      </c>
      <c r="BO214" s="10">
        <v>66.599999999999994</v>
      </c>
      <c r="BP214" s="10">
        <v>16.5</v>
      </c>
      <c r="BQ214" s="10">
        <v>2.5</v>
      </c>
      <c r="BR214" s="10">
        <v>1</v>
      </c>
      <c r="BS214" s="10">
        <v>0.2</v>
      </c>
      <c r="BT214" s="10">
        <v>36.299999999999997</v>
      </c>
      <c r="BU214" s="10">
        <v>6.9</v>
      </c>
      <c r="BV214" s="10">
        <v>9.6</v>
      </c>
      <c r="BW214" s="10">
        <v>1</v>
      </c>
      <c r="BX214" s="10">
        <v>0.8</v>
      </c>
      <c r="BY214" s="10">
        <v>43.8</v>
      </c>
      <c r="BZ214" s="10">
        <v>0</v>
      </c>
      <c r="CA214" s="10">
        <v>0</v>
      </c>
      <c r="CB214" s="10">
        <v>0</v>
      </c>
      <c r="CC214" s="10">
        <v>1.7</v>
      </c>
      <c r="CD214" s="10">
        <v>50.9</v>
      </c>
      <c r="CE214" s="10">
        <v>23.2</v>
      </c>
      <c r="CF214" s="10">
        <v>25.9</v>
      </c>
      <c r="CG214" s="10">
        <v>93.7</v>
      </c>
      <c r="CH214" s="10">
        <v>3.6</v>
      </c>
      <c r="CI214" s="10">
        <v>0.2</v>
      </c>
      <c r="CJ214" s="10">
        <v>1.5</v>
      </c>
      <c r="CK214" s="10">
        <v>0.2</v>
      </c>
      <c r="CL214" s="10">
        <v>0.8</v>
      </c>
      <c r="CM214" s="10">
        <v>90.8</v>
      </c>
      <c r="CN214" s="10">
        <v>7.1</v>
      </c>
      <c r="CO214" s="10">
        <v>2.1</v>
      </c>
      <c r="CP214" s="10">
        <v>0.6</v>
      </c>
      <c r="CQ214" s="10">
        <v>56.2</v>
      </c>
      <c r="CR214" s="10">
        <v>0.6</v>
      </c>
      <c r="CS214" s="10">
        <v>0</v>
      </c>
      <c r="CT214" s="10">
        <v>0</v>
      </c>
      <c r="CU214" s="10">
        <v>24.2</v>
      </c>
      <c r="CV214" s="10">
        <v>9.1999999999999993</v>
      </c>
      <c r="CW214" s="10">
        <v>3.1</v>
      </c>
      <c r="CX214" s="10">
        <v>6.1</v>
      </c>
      <c r="CY214" s="10">
        <v>94.4</v>
      </c>
      <c r="CZ214" s="10">
        <v>3.1</v>
      </c>
      <c r="DA214" s="10">
        <v>2.5</v>
      </c>
      <c r="DB214" s="10">
        <v>17.7</v>
      </c>
      <c r="DC214" s="10">
        <v>56.8</v>
      </c>
      <c r="DD214" s="10">
        <v>25.5</v>
      </c>
      <c r="DE214" s="10">
        <v>22.1</v>
      </c>
      <c r="DF214" s="10">
        <v>1.3</v>
      </c>
      <c r="DG214" s="10">
        <v>0</v>
      </c>
      <c r="DH214" s="10">
        <v>0.2</v>
      </c>
      <c r="DI214" s="10">
        <v>15.5</v>
      </c>
      <c r="DJ214" s="10">
        <v>40.299999999999997</v>
      </c>
      <c r="DK214" s="10">
        <v>0.2</v>
      </c>
      <c r="DL214" s="10">
        <v>19.399999999999999</v>
      </c>
      <c r="DM214" s="10">
        <v>0</v>
      </c>
      <c r="DN214" s="10">
        <v>1</v>
      </c>
      <c r="DO214" s="10">
        <v>100</v>
      </c>
      <c r="DP214" s="10">
        <v>95.4</v>
      </c>
      <c r="DQ214" s="10">
        <v>94</v>
      </c>
      <c r="DR214" s="10">
        <v>1.3</v>
      </c>
      <c r="DS214" s="10">
        <v>3.6</v>
      </c>
      <c r="DT214" s="10">
        <v>3.3</v>
      </c>
      <c r="DU214" s="10">
        <v>0.4</v>
      </c>
      <c r="DV214" s="10">
        <v>1</v>
      </c>
      <c r="DW214" s="10">
        <v>58.3</v>
      </c>
      <c r="DX214" s="10">
        <v>17.7</v>
      </c>
      <c r="DY214" s="10">
        <v>77.900000000000006</v>
      </c>
      <c r="DZ214" s="10">
        <v>1.5</v>
      </c>
      <c r="EA214" s="10">
        <v>14.8</v>
      </c>
      <c r="EB214" s="10">
        <v>3.1</v>
      </c>
      <c r="EC214" s="10">
        <v>72.2</v>
      </c>
      <c r="ED214" s="10">
        <v>3.3</v>
      </c>
      <c r="EE214" s="10">
        <v>22.6</v>
      </c>
      <c r="EF214" s="10">
        <v>37.200000000000003</v>
      </c>
      <c r="EG214" s="10">
        <v>10.4</v>
      </c>
      <c r="EH214" s="10">
        <v>5.2</v>
      </c>
      <c r="EI214" s="10">
        <v>4</v>
      </c>
      <c r="EJ214">
        <v>92.7</v>
      </c>
      <c r="EK214">
        <v>6.1</v>
      </c>
      <c r="EL214">
        <v>0.8</v>
      </c>
      <c r="EM214">
        <v>0.2</v>
      </c>
      <c r="EN214">
        <v>0.6</v>
      </c>
      <c r="EO214">
        <v>0.4</v>
      </c>
    </row>
    <row r="215" spans="1:145">
      <c r="A215" s="10">
        <v>29</v>
      </c>
      <c r="B215" s="10" t="s">
        <v>637</v>
      </c>
      <c r="C215" s="11" t="s">
        <v>87</v>
      </c>
      <c r="D215" s="10" t="s">
        <v>638</v>
      </c>
      <c r="E215" s="11" t="s">
        <v>88</v>
      </c>
      <c r="F215" s="12" t="s">
        <v>639</v>
      </c>
      <c r="G215" s="11" t="s">
        <v>89</v>
      </c>
      <c r="H215" s="11" t="s">
        <v>854</v>
      </c>
      <c r="I215" s="10" t="s">
        <v>855</v>
      </c>
      <c r="J215" s="10" t="s">
        <v>92</v>
      </c>
      <c r="K215" s="10">
        <v>100</v>
      </c>
      <c r="L215" s="10">
        <v>49.2</v>
      </c>
      <c r="M215" s="10">
        <v>50.3</v>
      </c>
      <c r="N215" s="10">
        <v>0.6</v>
      </c>
      <c r="O215" s="10">
        <v>98.9</v>
      </c>
      <c r="P215" s="10">
        <v>49.2</v>
      </c>
      <c r="Q215" s="10">
        <v>49.2</v>
      </c>
      <c r="R215" s="10">
        <v>0.6</v>
      </c>
      <c r="S215" s="10">
        <v>1.1000000000000001</v>
      </c>
      <c r="T215" s="10">
        <v>0</v>
      </c>
      <c r="U215" s="10">
        <v>1.1000000000000001</v>
      </c>
      <c r="V215" s="10">
        <v>0</v>
      </c>
      <c r="W215" s="10">
        <v>0.6</v>
      </c>
      <c r="X215" s="10">
        <v>1.7</v>
      </c>
      <c r="Y215" s="10">
        <v>9.4</v>
      </c>
      <c r="Z215" s="10">
        <v>0</v>
      </c>
      <c r="AA215" s="10">
        <v>0.6</v>
      </c>
      <c r="AB215" s="10">
        <v>21.5</v>
      </c>
      <c r="AC215" s="10">
        <v>36.5</v>
      </c>
      <c r="AD215" s="10">
        <v>29.8</v>
      </c>
      <c r="AE215" s="10">
        <v>0</v>
      </c>
      <c r="AF215" s="10">
        <v>0</v>
      </c>
      <c r="AG215" s="10">
        <v>0</v>
      </c>
      <c r="AH215" s="10">
        <v>2.8</v>
      </c>
      <c r="AI215" s="10">
        <v>0</v>
      </c>
      <c r="AJ215" s="10">
        <v>6.6</v>
      </c>
      <c r="AK215" s="10">
        <v>6.6</v>
      </c>
      <c r="AL215" s="10">
        <v>0</v>
      </c>
      <c r="AM215" s="10">
        <v>76.8</v>
      </c>
      <c r="AN215" s="10">
        <v>7.2</v>
      </c>
      <c r="AO215" s="10">
        <v>0</v>
      </c>
      <c r="AP215" s="10">
        <v>2.2000000000000002</v>
      </c>
      <c r="AQ215" s="10">
        <v>0</v>
      </c>
      <c r="AR215" s="10">
        <v>0</v>
      </c>
      <c r="AS215" s="10">
        <v>6.6</v>
      </c>
      <c r="AT215" s="10">
        <v>60.2</v>
      </c>
      <c r="AU215" s="10">
        <v>30.9</v>
      </c>
      <c r="AV215" s="10">
        <v>0</v>
      </c>
      <c r="AW215" s="10">
        <v>23.8</v>
      </c>
      <c r="AX215" s="10">
        <v>37</v>
      </c>
      <c r="AY215" s="10">
        <v>25.4</v>
      </c>
      <c r="AZ215" s="10">
        <v>11</v>
      </c>
      <c r="BA215" s="10">
        <v>0.6</v>
      </c>
      <c r="BB215" s="10">
        <v>1.7</v>
      </c>
      <c r="BC215" s="10">
        <v>0.6</v>
      </c>
      <c r="BD215" s="10">
        <v>2.8</v>
      </c>
      <c r="BE215" s="10">
        <v>7.2</v>
      </c>
      <c r="BF215" s="10">
        <v>20.399999999999999</v>
      </c>
      <c r="BG215" s="10">
        <v>29.8</v>
      </c>
      <c r="BH215" s="10">
        <v>10.5</v>
      </c>
      <c r="BI215" s="10">
        <v>17.7</v>
      </c>
      <c r="BJ215" s="10">
        <v>11.6</v>
      </c>
      <c r="BK215" s="10">
        <v>70.7</v>
      </c>
      <c r="BL215" s="10">
        <v>29.3</v>
      </c>
      <c r="BM215" s="10">
        <v>0</v>
      </c>
      <c r="BN215" s="10">
        <v>12.7</v>
      </c>
      <c r="BO215" s="10">
        <v>63.5</v>
      </c>
      <c r="BP215" s="10">
        <v>13.3</v>
      </c>
      <c r="BQ215" s="10">
        <v>7.2</v>
      </c>
      <c r="BR215" s="10">
        <v>2.8</v>
      </c>
      <c r="BS215" s="10">
        <v>0.6</v>
      </c>
      <c r="BT215" s="10">
        <v>47.5</v>
      </c>
      <c r="BU215" s="10">
        <v>2.8</v>
      </c>
      <c r="BV215" s="10">
        <v>0</v>
      </c>
      <c r="BW215" s="10">
        <v>0</v>
      </c>
      <c r="BX215" s="10">
        <v>0</v>
      </c>
      <c r="BY215" s="10">
        <v>49.7</v>
      </c>
      <c r="BZ215" s="10">
        <v>0</v>
      </c>
      <c r="CA215" s="10">
        <v>0</v>
      </c>
      <c r="CB215" s="10">
        <v>0</v>
      </c>
      <c r="CC215" s="10">
        <v>0</v>
      </c>
      <c r="CD215" s="10">
        <v>37.6</v>
      </c>
      <c r="CE215" s="10">
        <v>47.5</v>
      </c>
      <c r="CF215" s="10">
        <v>14.9</v>
      </c>
      <c r="CG215" s="10">
        <v>98.3</v>
      </c>
      <c r="CH215" s="10">
        <v>1.7</v>
      </c>
      <c r="CI215" s="10">
        <v>0</v>
      </c>
      <c r="CJ215" s="10">
        <v>0</v>
      </c>
      <c r="CK215" s="10">
        <v>0</v>
      </c>
      <c r="CL215" s="10">
        <v>0</v>
      </c>
      <c r="CM215" s="10">
        <v>90.1</v>
      </c>
      <c r="CN215" s="10">
        <v>2.8</v>
      </c>
      <c r="CO215" s="10">
        <v>0</v>
      </c>
      <c r="CP215" s="10">
        <v>1.7</v>
      </c>
      <c r="CQ215" s="10">
        <v>84.5</v>
      </c>
      <c r="CR215" s="10">
        <v>1.1000000000000001</v>
      </c>
      <c r="CS215" s="10">
        <v>0</v>
      </c>
      <c r="CT215" s="10">
        <v>0</v>
      </c>
      <c r="CU215" s="10">
        <v>0</v>
      </c>
      <c r="CV215" s="10">
        <v>9.9</v>
      </c>
      <c r="CW215" s="10">
        <v>0</v>
      </c>
      <c r="CX215" s="10">
        <v>9.9</v>
      </c>
      <c r="CY215" s="10">
        <v>91.2</v>
      </c>
      <c r="CZ215" s="10">
        <v>2.2000000000000002</v>
      </c>
      <c r="DA215" s="10">
        <v>6.6</v>
      </c>
      <c r="DB215" s="10">
        <v>42.5</v>
      </c>
      <c r="DC215" s="10">
        <v>44.2</v>
      </c>
      <c r="DD215" s="10">
        <v>13.3</v>
      </c>
      <c r="DE215" s="10">
        <v>34.299999999999997</v>
      </c>
      <c r="DF215" s="10">
        <v>0</v>
      </c>
      <c r="DG215" s="10">
        <v>0</v>
      </c>
      <c r="DH215" s="10">
        <v>0</v>
      </c>
      <c r="DI215" s="10">
        <v>22.7</v>
      </c>
      <c r="DJ215" s="10">
        <v>42</v>
      </c>
      <c r="DK215" s="10">
        <v>0.6</v>
      </c>
      <c r="DL215" s="10">
        <v>0.6</v>
      </c>
      <c r="DM215" s="10">
        <v>0</v>
      </c>
      <c r="DN215" s="10">
        <v>0</v>
      </c>
      <c r="DO215" s="10">
        <v>100</v>
      </c>
      <c r="DP215" s="10">
        <v>91.7</v>
      </c>
      <c r="DQ215" s="10">
        <v>91.7</v>
      </c>
      <c r="DR215" s="10">
        <v>0</v>
      </c>
      <c r="DS215" s="10">
        <v>8.3000000000000007</v>
      </c>
      <c r="DT215" s="10">
        <v>0</v>
      </c>
      <c r="DU215" s="10">
        <v>8.3000000000000007</v>
      </c>
      <c r="DV215" s="10">
        <v>0</v>
      </c>
      <c r="DW215" s="10">
        <v>16</v>
      </c>
      <c r="DX215" s="10">
        <v>40.299999999999997</v>
      </c>
      <c r="DY215" s="10">
        <v>78.5</v>
      </c>
      <c r="DZ215" s="10">
        <v>1.7</v>
      </c>
      <c r="EA215" s="10">
        <v>0.6</v>
      </c>
      <c r="EB215" s="10">
        <v>6.6</v>
      </c>
      <c r="EC215" s="10">
        <v>46.4</v>
      </c>
      <c r="ED215" s="10">
        <v>0</v>
      </c>
      <c r="EE215" s="10">
        <v>54.1</v>
      </c>
      <c r="EF215" s="10">
        <v>49.2</v>
      </c>
      <c r="EG215" s="10">
        <v>12.2</v>
      </c>
      <c r="EH215" s="10">
        <v>1.7</v>
      </c>
      <c r="EI215" s="10">
        <v>8.8000000000000007</v>
      </c>
      <c r="EJ215">
        <v>95.6</v>
      </c>
      <c r="EK215">
        <v>3.9</v>
      </c>
      <c r="EL215">
        <v>0.6</v>
      </c>
      <c r="EM215">
        <v>0.6</v>
      </c>
      <c r="EN215">
        <v>0</v>
      </c>
      <c r="EO215">
        <v>0</v>
      </c>
    </row>
    <row r="216" spans="1:145">
      <c r="A216" s="10">
        <v>29</v>
      </c>
      <c r="B216" s="10" t="s">
        <v>637</v>
      </c>
      <c r="C216" s="11" t="s">
        <v>87</v>
      </c>
      <c r="D216" s="10" t="s">
        <v>638</v>
      </c>
      <c r="E216" s="11" t="s">
        <v>88</v>
      </c>
      <c r="F216" s="12" t="s">
        <v>639</v>
      </c>
      <c r="G216" s="11" t="s">
        <v>89</v>
      </c>
      <c r="H216" s="11" t="s">
        <v>856</v>
      </c>
      <c r="I216" s="10" t="s">
        <v>857</v>
      </c>
      <c r="J216" s="10" t="s">
        <v>92</v>
      </c>
      <c r="K216" s="10">
        <v>100</v>
      </c>
      <c r="L216" s="10">
        <v>94.7</v>
      </c>
      <c r="M216" s="10">
        <v>5.3</v>
      </c>
      <c r="N216" s="10">
        <v>0</v>
      </c>
      <c r="O216" s="10">
        <v>100</v>
      </c>
      <c r="P216" s="10">
        <v>94.7</v>
      </c>
      <c r="Q216" s="10">
        <v>5.3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47.4</v>
      </c>
      <c r="AD216" s="10">
        <v>52.6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63.2</v>
      </c>
      <c r="AK216" s="10">
        <v>36.799999999999997</v>
      </c>
      <c r="AL216" s="10">
        <v>0</v>
      </c>
      <c r="AM216" s="10">
        <v>0</v>
      </c>
      <c r="AN216" s="10">
        <v>0</v>
      </c>
      <c r="AO216" s="10">
        <v>0</v>
      </c>
      <c r="AP216" s="10">
        <v>5.3</v>
      </c>
      <c r="AQ216" s="10">
        <v>0</v>
      </c>
      <c r="AR216" s="10">
        <v>0</v>
      </c>
      <c r="AS216" s="10">
        <v>0</v>
      </c>
      <c r="AT216" s="10">
        <v>52.6</v>
      </c>
      <c r="AU216" s="10">
        <v>42.1</v>
      </c>
      <c r="AV216" s="10">
        <v>0</v>
      </c>
      <c r="AW216" s="10">
        <v>0</v>
      </c>
      <c r="AX216" s="10">
        <v>42.1</v>
      </c>
      <c r="AY216" s="10">
        <v>47.4</v>
      </c>
      <c r="AZ216" s="10">
        <v>10.5</v>
      </c>
      <c r="BA216" s="10">
        <v>0</v>
      </c>
      <c r="BB216" s="10">
        <v>0</v>
      </c>
      <c r="BC216" s="10">
        <v>0</v>
      </c>
      <c r="BD216" s="10">
        <v>5.3</v>
      </c>
      <c r="BE216" s="10">
        <v>5.3</v>
      </c>
      <c r="BF216" s="10">
        <v>31.6</v>
      </c>
      <c r="BG216" s="10">
        <v>26.3</v>
      </c>
      <c r="BH216" s="10">
        <v>10.5</v>
      </c>
      <c r="BI216" s="10">
        <v>15.8</v>
      </c>
      <c r="BJ216" s="10">
        <v>5.3</v>
      </c>
      <c r="BK216" s="10">
        <v>68.400000000000006</v>
      </c>
      <c r="BL216" s="10">
        <v>31.6</v>
      </c>
      <c r="BM216" s="10">
        <v>0</v>
      </c>
      <c r="BN216" s="10">
        <v>10.5</v>
      </c>
      <c r="BO216" s="10">
        <v>78.900000000000006</v>
      </c>
      <c r="BP216" s="10">
        <v>5.3</v>
      </c>
      <c r="BQ216" s="10">
        <v>5.3</v>
      </c>
      <c r="BR216" s="10">
        <v>0</v>
      </c>
      <c r="BS216" s="10">
        <v>0</v>
      </c>
      <c r="BT216" s="10">
        <v>100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73.7</v>
      </c>
      <c r="CE216" s="10">
        <v>26.3</v>
      </c>
      <c r="CF216" s="10">
        <v>0</v>
      </c>
      <c r="CG216" s="10">
        <v>100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100</v>
      </c>
      <c r="CN216" s="10">
        <v>94.7</v>
      </c>
      <c r="CO216" s="10">
        <v>5.3</v>
      </c>
      <c r="CP216" s="10">
        <v>0</v>
      </c>
      <c r="CQ216" s="10">
        <v>0</v>
      </c>
      <c r="CR216" s="10">
        <v>0</v>
      </c>
      <c r="CS216" s="10">
        <v>0</v>
      </c>
      <c r="CT216" s="10">
        <v>0</v>
      </c>
      <c r="CU216" s="10">
        <v>0</v>
      </c>
      <c r="CV216" s="10">
        <v>0</v>
      </c>
      <c r="CW216" s="10">
        <v>0</v>
      </c>
      <c r="CX216" s="10">
        <v>0</v>
      </c>
      <c r="CY216" s="10">
        <v>100</v>
      </c>
      <c r="CZ216" s="10">
        <v>0</v>
      </c>
      <c r="DA216" s="10">
        <v>0</v>
      </c>
      <c r="DB216" s="10">
        <v>100</v>
      </c>
      <c r="DC216" s="10">
        <v>0</v>
      </c>
      <c r="DD216" s="10">
        <v>0</v>
      </c>
      <c r="DE216" s="10">
        <v>5.3</v>
      </c>
      <c r="DF216" s="10">
        <v>0</v>
      </c>
      <c r="DG216" s="10">
        <v>0</v>
      </c>
      <c r="DH216" s="10">
        <v>0</v>
      </c>
      <c r="DI216" s="10">
        <v>0</v>
      </c>
      <c r="DJ216" s="10">
        <v>94.7</v>
      </c>
      <c r="DK216" s="10">
        <v>0</v>
      </c>
      <c r="DL216" s="10">
        <v>0</v>
      </c>
      <c r="DM216" s="10">
        <v>0</v>
      </c>
      <c r="DN216" s="10">
        <v>0</v>
      </c>
      <c r="DO216" s="10">
        <v>100</v>
      </c>
      <c r="DP216" s="10">
        <v>100</v>
      </c>
      <c r="DQ216" s="10">
        <v>100</v>
      </c>
      <c r="DR216" s="10">
        <v>0</v>
      </c>
      <c r="DS216" s="10">
        <v>0</v>
      </c>
      <c r="DT216" s="10">
        <v>0</v>
      </c>
      <c r="DU216" s="10">
        <v>0</v>
      </c>
      <c r="DV216" s="10">
        <v>0</v>
      </c>
      <c r="DW216" s="10">
        <v>100</v>
      </c>
      <c r="DX216" s="10">
        <v>100</v>
      </c>
      <c r="DY216" s="10">
        <v>100</v>
      </c>
      <c r="DZ216" s="10">
        <v>47.4</v>
      </c>
      <c r="EA216" s="10">
        <v>21.1</v>
      </c>
      <c r="EB216" s="10">
        <v>42.1</v>
      </c>
      <c r="EC216" s="10">
        <v>57.9</v>
      </c>
      <c r="ED216" s="10">
        <v>0</v>
      </c>
      <c r="EE216" s="10">
        <v>68.400000000000006</v>
      </c>
      <c r="EF216" s="10">
        <v>94.7</v>
      </c>
      <c r="EG216" s="10">
        <v>21.1</v>
      </c>
      <c r="EH216" s="10">
        <v>68.400000000000006</v>
      </c>
      <c r="EI216" s="10">
        <v>0</v>
      </c>
      <c r="EJ216">
        <v>100</v>
      </c>
      <c r="EK216">
        <v>0</v>
      </c>
      <c r="EL216">
        <v>0</v>
      </c>
      <c r="EM216">
        <v>0</v>
      </c>
      <c r="EN216">
        <v>0</v>
      </c>
      <c r="EO216">
        <v>0</v>
      </c>
    </row>
  </sheetData>
  <mergeCells count="147"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V4"/>
    <mergeCell ref="W4:AE4"/>
    <mergeCell ref="Y5:Y6"/>
    <mergeCell ref="Z5:Z6"/>
    <mergeCell ref="AA5:AA6"/>
    <mergeCell ref="AB5:AB6"/>
    <mergeCell ref="CN4:CP4"/>
    <mergeCell ref="CQ4:CR4"/>
    <mergeCell ref="BY5:BY6"/>
    <mergeCell ref="BZ5:BZ6"/>
    <mergeCell ref="CA5:CA6"/>
    <mergeCell ref="CB5:CB6"/>
    <mergeCell ref="AF4:AO4"/>
    <mergeCell ref="AP4:AV4"/>
    <mergeCell ref="AW4:BC4"/>
    <mergeCell ref="BD4:BJ4"/>
    <mergeCell ref="BK4:BM4"/>
    <mergeCell ref="BN4:BS4"/>
    <mergeCell ref="AI5:AI6"/>
    <mergeCell ref="AJ5:AJ6"/>
    <mergeCell ref="AK5:AK6"/>
    <mergeCell ref="AL5:AL6"/>
    <mergeCell ref="AM5:AM6"/>
    <mergeCell ref="DE4:DN4"/>
    <mergeCell ref="DO4:DV4"/>
    <mergeCell ref="DW4:DW6"/>
    <mergeCell ref="DX4:EI4"/>
    <mergeCell ref="EJ4:EO4"/>
    <mergeCell ref="K5:N5"/>
    <mergeCell ref="O5:R5"/>
    <mergeCell ref="S5:V5"/>
    <mergeCell ref="W5:W6"/>
    <mergeCell ref="X5:X6"/>
    <mergeCell ref="CS4:CS6"/>
    <mergeCell ref="CT4:CU4"/>
    <mergeCell ref="CV4:CV6"/>
    <mergeCell ref="CW4:CX4"/>
    <mergeCell ref="CY4:DA4"/>
    <mergeCell ref="DB4:DD4"/>
    <mergeCell ref="CX5:CX6"/>
    <mergeCell ref="CY5:CZ5"/>
    <mergeCell ref="DA5:DA6"/>
    <mergeCell ref="DB5:DB6"/>
    <mergeCell ref="BT4:CC4"/>
    <mergeCell ref="CD4:CF4"/>
    <mergeCell ref="CG4:CL4"/>
    <mergeCell ref="CM4:CM6"/>
    <mergeCell ref="AN5:AN6"/>
    <mergeCell ref="AC5:AC6"/>
    <mergeCell ref="AD5:AD6"/>
    <mergeCell ref="AE5:AE6"/>
    <mergeCell ref="AF5:AF6"/>
    <mergeCell ref="AG5:AG6"/>
    <mergeCell ref="AH5:AH6"/>
    <mergeCell ref="AU5:AU6"/>
    <mergeCell ref="AV5:AV6"/>
    <mergeCell ref="AW5:AW6"/>
    <mergeCell ref="AX5:AX6"/>
    <mergeCell ref="AY5:AY6"/>
    <mergeCell ref="AZ5:AZ6"/>
    <mergeCell ref="AO5:AO6"/>
    <mergeCell ref="AP5:AP6"/>
    <mergeCell ref="AQ5:AQ6"/>
    <mergeCell ref="AR5:AR6"/>
    <mergeCell ref="AS5:AS6"/>
    <mergeCell ref="AT5:AT6"/>
    <mergeCell ref="BG5:BG6"/>
    <mergeCell ref="BH5:BH6"/>
    <mergeCell ref="BI5:BI6"/>
    <mergeCell ref="BJ5:BJ6"/>
    <mergeCell ref="BK5:BK6"/>
    <mergeCell ref="BL5:BL6"/>
    <mergeCell ref="BA5:BA6"/>
    <mergeCell ref="BB5:BB6"/>
    <mergeCell ref="BC5:BC6"/>
    <mergeCell ref="BD5:BD6"/>
    <mergeCell ref="BE5:BE6"/>
    <mergeCell ref="BF5:BF6"/>
    <mergeCell ref="BS5:BS6"/>
    <mergeCell ref="BT5:BT6"/>
    <mergeCell ref="BU5:BU6"/>
    <mergeCell ref="BV5:BV6"/>
    <mergeCell ref="BW5:BW6"/>
    <mergeCell ref="BX5:BX6"/>
    <mergeCell ref="BM5:BM6"/>
    <mergeCell ref="BN5:BN6"/>
    <mergeCell ref="BO5:BO6"/>
    <mergeCell ref="BP5:BP6"/>
    <mergeCell ref="BQ5:BQ6"/>
    <mergeCell ref="BR5:BR6"/>
    <mergeCell ref="CI5:CI6"/>
    <mergeCell ref="CJ5:CJ6"/>
    <mergeCell ref="CK5:CK6"/>
    <mergeCell ref="CL5:CL6"/>
    <mergeCell ref="CN5:CN6"/>
    <mergeCell ref="CO5:CO6"/>
    <mergeCell ref="CC5:CC6"/>
    <mergeCell ref="CD5:CD6"/>
    <mergeCell ref="CE5:CE6"/>
    <mergeCell ref="CF5:CF6"/>
    <mergeCell ref="CG5:CG6"/>
    <mergeCell ref="CH5:CH6"/>
    <mergeCell ref="DC5:DC6"/>
    <mergeCell ref="DD5:DD6"/>
    <mergeCell ref="DE5:DE6"/>
    <mergeCell ref="DF5:DF6"/>
    <mergeCell ref="DG5:DG6"/>
    <mergeCell ref="DH5:DH6"/>
    <mergeCell ref="CP5:CP6"/>
    <mergeCell ref="CQ5:CQ6"/>
    <mergeCell ref="CR5:CR6"/>
    <mergeCell ref="CT5:CT6"/>
    <mergeCell ref="CU5:CU6"/>
    <mergeCell ref="CW5:CW6"/>
    <mergeCell ref="DO5:DO6"/>
    <mergeCell ref="DP5:DP6"/>
    <mergeCell ref="DQ5:DQ6"/>
    <mergeCell ref="DR5:DR6"/>
    <mergeCell ref="DS5:DS6"/>
    <mergeCell ref="DT5:DT6"/>
    <mergeCell ref="DI5:DI6"/>
    <mergeCell ref="DJ5:DJ6"/>
    <mergeCell ref="DK5:DK6"/>
    <mergeCell ref="DL5:DL6"/>
    <mergeCell ref="DM5:DM6"/>
    <mergeCell ref="DN5:DN6"/>
    <mergeCell ref="EE5:EE6"/>
    <mergeCell ref="EF5:EF6"/>
    <mergeCell ref="EG5:EG6"/>
    <mergeCell ref="EH5:EH6"/>
    <mergeCell ref="EI5:EI6"/>
    <mergeCell ref="DU5:DU6"/>
    <mergeCell ref="DV5:DV6"/>
    <mergeCell ref="DX5:DX6"/>
    <mergeCell ref="DY5:DY6"/>
    <mergeCell ref="DZ5:EA5"/>
    <mergeCell ref="EB5:ED5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E2E6-37ED-B14D-B3C1-82E6763D8E40}">
  <dimension ref="A1:Q203"/>
  <sheetViews>
    <sheetView zoomScale="68" workbookViewId="0">
      <pane xSplit="1" topLeftCell="B1" activePane="topRight" state="frozen"/>
      <selection pane="topRight" activeCell="Q2" sqref="Q2"/>
    </sheetView>
  </sheetViews>
  <sheetFormatPr baseColWidth="10" defaultRowHeight="16"/>
  <cols>
    <col min="1" max="1" width="10.83203125" style="1"/>
    <col min="2" max="2" width="29" bestFit="1" customWidth="1"/>
    <col min="7" max="7" width="12.83203125" bestFit="1" customWidth="1"/>
    <col min="8" max="8" width="14.6640625" style="20" bestFit="1" customWidth="1"/>
    <col min="9" max="9" width="19.33203125" style="21" bestFit="1" customWidth="1"/>
    <col min="10" max="10" width="18" style="22" bestFit="1" customWidth="1"/>
    <col min="11" max="11" width="14.5" style="22" bestFit="1" customWidth="1"/>
    <col min="12" max="12" width="21.1640625" style="22" bestFit="1" customWidth="1"/>
    <col min="13" max="15" width="10.83203125" style="28"/>
    <col min="16" max="16" width="12.83203125" style="28" bestFit="1" customWidth="1"/>
    <col min="17" max="17" width="18.83203125" style="30" bestFit="1" customWidth="1"/>
  </cols>
  <sheetData>
    <row r="1" spans="1:17">
      <c r="A1" s="1" t="s">
        <v>0</v>
      </c>
      <c r="B1" t="s">
        <v>1</v>
      </c>
      <c r="C1" t="s">
        <v>3</v>
      </c>
      <c r="D1" t="s">
        <v>9</v>
      </c>
      <c r="E1" t="s">
        <v>12</v>
      </c>
      <c r="F1" t="s">
        <v>18</v>
      </c>
      <c r="G1" t="s">
        <v>21</v>
      </c>
      <c r="H1" s="20" t="s">
        <v>858</v>
      </c>
      <c r="I1" s="21" t="s">
        <v>871</v>
      </c>
      <c r="J1" s="22" t="s">
        <v>860</v>
      </c>
      <c r="K1" s="22" t="s">
        <v>861</v>
      </c>
      <c r="L1" s="22" t="s">
        <v>862</v>
      </c>
      <c r="M1" s="27" t="s">
        <v>870</v>
      </c>
      <c r="N1" s="27" t="s">
        <v>867</v>
      </c>
      <c r="O1" s="27" t="s">
        <v>868</v>
      </c>
      <c r="P1" s="27" t="s">
        <v>869</v>
      </c>
      <c r="Q1" s="29" t="s">
        <v>872</v>
      </c>
    </row>
    <row r="2" spans="1:17" ht="18">
      <c r="A2" s="1" t="s">
        <v>90</v>
      </c>
      <c r="B2" s="49" t="s">
        <v>1085</v>
      </c>
      <c r="C2">
        <v>34783</v>
      </c>
      <c r="D2">
        <v>2816</v>
      </c>
      <c r="E2">
        <v>1097</v>
      </c>
      <c r="F2">
        <v>7035</v>
      </c>
      <c r="G2">
        <v>14794</v>
      </c>
      <c r="H2" s="20">
        <f>VLOOKUP(A2,HHL!$H$9:$EO$216,120,FALSE)</f>
        <v>71.7</v>
      </c>
      <c r="I2" s="21">
        <f>VLOOKUP(A2,HHL!$H$9:$EO$216,131,FALSE)</f>
        <v>18.5</v>
      </c>
      <c r="J2" s="22">
        <f t="shared" ref="J2:J33" si="0">(D2+E2)/C2*100</f>
        <v>11.249748440330047</v>
      </c>
      <c r="K2" s="22">
        <f t="shared" ref="K2:K33" si="1">(F2/C2)*100</f>
        <v>20.225397464278526</v>
      </c>
      <c r="L2" s="22">
        <f t="shared" ref="L2:L33" si="2">(G2/C2)*100</f>
        <v>42.532271511945488</v>
      </c>
      <c r="M2" s="28">
        <f t="shared" ref="M2:M33" si="3">(I2-$I$202)/$I$203</f>
        <v>-0.57823572572958359</v>
      </c>
      <c r="N2" s="28">
        <f t="shared" ref="N2:N33" si="4">(J2-$J$202)/$J$203</f>
        <v>-0.27586350672008614</v>
      </c>
      <c r="O2" s="28">
        <f t="shared" ref="O2:O33" si="5">(K2-$K$202)/$K$203</f>
        <v>-6.3096966104661437E-2</v>
      </c>
      <c r="P2" s="28">
        <f t="shared" ref="P2:P33" si="6">(L2-$L$202)/$L$203</f>
        <v>-0.16428646754886081</v>
      </c>
      <c r="Q2" s="30">
        <f>(N2+O2-P2-M2)</f>
        <v>0.40356172045369687</v>
      </c>
    </row>
    <row r="3" spans="1:17" ht="18">
      <c r="A3" s="1" t="s">
        <v>93</v>
      </c>
      <c r="B3" s="49" t="s">
        <v>884</v>
      </c>
      <c r="C3">
        <v>36602</v>
      </c>
      <c r="D3">
        <v>3941</v>
      </c>
      <c r="E3">
        <v>810</v>
      </c>
      <c r="F3">
        <v>9442</v>
      </c>
      <c r="G3">
        <v>16865</v>
      </c>
      <c r="H3" s="20">
        <f>VLOOKUP(A3,HHL!$H$9:$EO$216,120,FALSE)</f>
        <v>58.6</v>
      </c>
      <c r="I3" s="21">
        <f>VLOOKUP(A3,HHL!$H$9:$EO$216,131,FALSE)</f>
        <v>13.6</v>
      </c>
      <c r="J3" s="22">
        <f t="shared" si="0"/>
        <v>12.980165018305009</v>
      </c>
      <c r="K3" s="22">
        <f t="shared" si="1"/>
        <v>25.796404568056392</v>
      </c>
      <c r="L3" s="22">
        <f t="shared" si="2"/>
        <v>46.076717119283103</v>
      </c>
      <c r="M3" s="28">
        <f t="shared" si="3"/>
        <v>-0.92825088738596095</v>
      </c>
      <c r="N3" s="28">
        <f t="shared" si="4"/>
        <v>-6.5038945419764835E-2</v>
      </c>
      <c r="O3" s="28">
        <f t="shared" si="5"/>
        <v>1.1699995312741405</v>
      </c>
      <c r="P3" s="28">
        <f t="shared" si="6"/>
        <v>0.68615068380676192</v>
      </c>
      <c r="Q3" s="30">
        <f t="shared" ref="Q3:Q33" si="7">(N3+O3-P3-M3)</f>
        <v>1.3470607894335747</v>
      </c>
    </row>
    <row r="4" spans="1:17" ht="18">
      <c r="A4" s="1" t="s">
        <v>95</v>
      </c>
      <c r="B4" s="49" t="s">
        <v>885</v>
      </c>
      <c r="C4">
        <v>58129</v>
      </c>
      <c r="D4">
        <v>6480</v>
      </c>
      <c r="E4">
        <v>1859</v>
      </c>
      <c r="F4">
        <v>11391</v>
      </c>
      <c r="G4">
        <v>23818</v>
      </c>
      <c r="H4" s="20">
        <f>VLOOKUP(A4,HHL!$H$9:$EO$216,120,FALSE)</f>
        <v>74.3</v>
      </c>
      <c r="I4" s="21">
        <f>VLOOKUP(A4,HHL!$H$9:$EO$216,131,FALSE)</f>
        <v>28.7</v>
      </c>
      <c r="J4" s="22">
        <f t="shared" si="0"/>
        <v>14.345679437114006</v>
      </c>
      <c r="K4" s="22">
        <f t="shared" si="1"/>
        <v>19.596070808030415</v>
      </c>
      <c r="L4" s="22">
        <f t="shared" si="2"/>
        <v>40.974384558481994</v>
      </c>
      <c r="M4" s="28">
        <f t="shared" si="3"/>
        <v>0.15036726384083457</v>
      </c>
      <c r="N4" s="28">
        <f t="shared" si="4"/>
        <v>0.10132791788870467</v>
      </c>
      <c r="O4" s="28">
        <f t="shared" si="5"/>
        <v>-0.20239323356057909</v>
      </c>
      <c r="P4" s="28">
        <f t="shared" si="6"/>
        <v>-0.53807833505413249</v>
      </c>
      <c r="Q4" s="30">
        <f t="shared" si="7"/>
        <v>0.28664575554142346</v>
      </c>
    </row>
    <row r="5" spans="1:17" ht="18">
      <c r="A5" s="1" t="s">
        <v>97</v>
      </c>
      <c r="B5" s="49" t="s">
        <v>886</v>
      </c>
      <c r="C5">
        <v>41986</v>
      </c>
      <c r="D5">
        <v>6319</v>
      </c>
      <c r="E5">
        <v>1065</v>
      </c>
      <c r="F5">
        <v>8387</v>
      </c>
      <c r="G5">
        <v>17722</v>
      </c>
      <c r="H5" s="20">
        <f>VLOOKUP(A5,HHL!$H$9:$EO$216,120,FALSE)</f>
        <v>79.2</v>
      </c>
      <c r="I5" s="21">
        <f>VLOOKUP(A5,HHL!$H$9:$EO$216,131,FALSE)</f>
        <v>33</v>
      </c>
      <c r="J5" s="22">
        <f t="shared" si="0"/>
        <v>17.586814652503215</v>
      </c>
      <c r="K5" s="22">
        <f t="shared" si="1"/>
        <v>19.975706187776879</v>
      </c>
      <c r="L5" s="22">
        <f t="shared" si="2"/>
        <v>42.209307864526266</v>
      </c>
      <c r="M5" s="28">
        <f t="shared" si="3"/>
        <v>0.45752342611071678</v>
      </c>
      <c r="N5" s="28">
        <f t="shared" si="4"/>
        <v>0.49621023616786952</v>
      </c>
      <c r="O5" s="28">
        <f t="shared" si="5"/>
        <v>-0.11836407180830179</v>
      </c>
      <c r="P5" s="28">
        <f t="shared" si="6"/>
        <v>-0.24177680446756836</v>
      </c>
      <c r="Q5" s="30">
        <f t="shared" si="7"/>
        <v>0.1620995427164193</v>
      </c>
    </row>
    <row r="6" spans="1:17" ht="18">
      <c r="A6" s="1" t="s">
        <v>99</v>
      </c>
      <c r="B6" s="49" t="s">
        <v>887</v>
      </c>
      <c r="C6">
        <v>52025</v>
      </c>
      <c r="D6">
        <v>6423</v>
      </c>
      <c r="E6">
        <v>973</v>
      </c>
      <c r="F6">
        <v>14146</v>
      </c>
      <c r="G6">
        <v>20445</v>
      </c>
      <c r="H6" s="20">
        <f>VLOOKUP(A6,HHL!$H$9:$EO$216,120,FALSE)</f>
        <v>52.8</v>
      </c>
      <c r="I6" s="21">
        <f>VLOOKUP(A6,HHL!$H$9:$EO$216,131,FALSE)</f>
        <v>10.5</v>
      </c>
      <c r="J6" s="22">
        <f t="shared" si="0"/>
        <v>14.216242191254205</v>
      </c>
      <c r="K6" s="22">
        <f t="shared" si="1"/>
        <v>27.190773666506484</v>
      </c>
      <c r="L6" s="22">
        <f t="shared" si="2"/>
        <v>39.298414223930799</v>
      </c>
      <c r="M6" s="28">
        <f t="shared" si="3"/>
        <v>-1.1496890508828528</v>
      </c>
      <c r="N6" s="28">
        <f t="shared" si="4"/>
        <v>8.5557986577569675E-2</v>
      </c>
      <c r="O6" s="28">
        <f t="shared" si="5"/>
        <v>1.4786316366229337</v>
      </c>
      <c r="P6" s="28">
        <f t="shared" si="6"/>
        <v>-0.94020255840844669</v>
      </c>
      <c r="Q6" s="30">
        <f t="shared" si="7"/>
        <v>3.6540812324918033</v>
      </c>
    </row>
    <row r="7" spans="1:17" ht="18">
      <c r="A7" s="1" t="s">
        <v>101</v>
      </c>
      <c r="B7" s="49" t="s">
        <v>889</v>
      </c>
      <c r="C7">
        <v>71855</v>
      </c>
      <c r="D7">
        <v>6894</v>
      </c>
      <c r="E7">
        <v>1540</v>
      </c>
      <c r="F7">
        <v>18524</v>
      </c>
      <c r="G7">
        <v>28442</v>
      </c>
      <c r="H7" s="20">
        <f>VLOOKUP(A7,HHL!$H$9:$EO$216,120,FALSE)</f>
        <v>47.6</v>
      </c>
      <c r="I7" s="21">
        <f>VLOOKUP(A7,HHL!$H$9:$EO$216,131,FALSE)</f>
        <v>16.100000000000001</v>
      </c>
      <c r="J7" s="22">
        <f t="shared" si="0"/>
        <v>11.737526964024772</v>
      </c>
      <c r="K7" s="22">
        <f t="shared" si="1"/>
        <v>25.779695219539349</v>
      </c>
      <c r="L7" s="22">
        <f t="shared" si="2"/>
        <v>39.582492519657642</v>
      </c>
      <c r="M7" s="28">
        <f t="shared" si="3"/>
        <v>-0.74967172327556419</v>
      </c>
      <c r="N7" s="28">
        <f t="shared" si="4"/>
        <v>-0.2164352195789612</v>
      </c>
      <c r="O7" s="28">
        <f t="shared" si="5"/>
        <v>1.1663010547247432</v>
      </c>
      <c r="P7" s="28">
        <f t="shared" si="6"/>
        <v>-0.87204218487082996</v>
      </c>
      <c r="Q7" s="30">
        <f t="shared" si="7"/>
        <v>2.5715797432921761</v>
      </c>
    </row>
    <row r="8" spans="1:17" ht="18">
      <c r="A8" s="1" t="s">
        <v>103</v>
      </c>
      <c r="B8" s="49" t="s">
        <v>890</v>
      </c>
      <c r="C8">
        <v>72154</v>
      </c>
      <c r="D8">
        <v>6152</v>
      </c>
      <c r="E8">
        <v>2959</v>
      </c>
      <c r="F8">
        <v>14952</v>
      </c>
      <c r="G8">
        <v>32155</v>
      </c>
      <c r="H8" s="20">
        <f>VLOOKUP(A8,HHL!$H$9:$EO$216,120,FALSE)</f>
        <v>78.7</v>
      </c>
      <c r="I8" s="21">
        <f>VLOOKUP(A8,HHL!$H$9:$EO$216,131,FALSE)</f>
        <v>32.200000000000003</v>
      </c>
      <c r="J8" s="22">
        <f t="shared" si="0"/>
        <v>12.627158577487041</v>
      </c>
      <c r="K8" s="22">
        <f t="shared" si="1"/>
        <v>20.72234387559941</v>
      </c>
      <c r="L8" s="22">
        <f t="shared" si="2"/>
        <v>44.564403913850931</v>
      </c>
      <c r="M8" s="28">
        <f t="shared" si="3"/>
        <v>0.40037809359539006</v>
      </c>
      <c r="N8" s="28">
        <f t="shared" si="4"/>
        <v>-0.10804733367083526</v>
      </c>
      <c r="O8" s="28">
        <f t="shared" si="5"/>
        <v>4.6898025423746693E-2</v>
      </c>
      <c r="P8" s="28">
        <f t="shared" si="6"/>
        <v>0.32329356118010316</v>
      </c>
      <c r="Q8" s="30">
        <f t="shared" si="7"/>
        <v>-0.78482096302258175</v>
      </c>
    </row>
    <row r="9" spans="1:17" ht="18">
      <c r="A9" s="1" t="s">
        <v>105</v>
      </c>
      <c r="B9" s="49" t="s">
        <v>891</v>
      </c>
      <c r="C9">
        <v>47546</v>
      </c>
      <c r="D9">
        <v>4789</v>
      </c>
      <c r="E9">
        <v>1026</v>
      </c>
      <c r="F9">
        <v>10647</v>
      </c>
      <c r="G9">
        <v>20690</v>
      </c>
      <c r="H9" s="20">
        <f>VLOOKUP(A9,HHL!$H$9:$EO$216,120,FALSE)</f>
        <v>72.099999999999994</v>
      </c>
      <c r="I9" s="21">
        <f>VLOOKUP(A9,HHL!$H$9:$EO$216,131,FALSE)</f>
        <v>24.7</v>
      </c>
      <c r="J9" s="22">
        <f t="shared" si="0"/>
        <v>12.230261220712572</v>
      </c>
      <c r="K9" s="22">
        <f t="shared" si="1"/>
        <v>22.393050940142178</v>
      </c>
      <c r="L9" s="22">
        <f t="shared" si="2"/>
        <v>43.515753165355655</v>
      </c>
      <c r="M9" s="28">
        <f t="shared" si="3"/>
        <v>-0.1353593987358</v>
      </c>
      <c r="N9" s="28">
        <f t="shared" si="4"/>
        <v>-0.15640315283500256</v>
      </c>
      <c r="O9" s="28">
        <f t="shared" si="5"/>
        <v>0.41669526155303871</v>
      </c>
      <c r="P9" s="28">
        <f t="shared" si="6"/>
        <v>7.1685367935139646E-2</v>
      </c>
      <c r="Q9" s="30">
        <f t="shared" si="7"/>
        <v>0.32396613951869652</v>
      </c>
    </row>
    <row r="10" spans="1:17" ht="18">
      <c r="A10" s="1" t="s">
        <v>107</v>
      </c>
      <c r="B10" s="49" t="s">
        <v>892</v>
      </c>
      <c r="C10">
        <v>57195</v>
      </c>
      <c r="D10">
        <v>4913</v>
      </c>
      <c r="E10">
        <v>1143</v>
      </c>
      <c r="F10">
        <v>10018</v>
      </c>
      <c r="G10">
        <v>23935</v>
      </c>
      <c r="H10" s="20">
        <f>VLOOKUP(A10,HHL!$H$9:$EO$216,120,FALSE)</f>
        <v>83.2</v>
      </c>
      <c r="I10" s="21">
        <f>VLOOKUP(A10,HHL!$H$9:$EO$216,131,FALSE)</f>
        <v>44</v>
      </c>
      <c r="J10" s="22">
        <f t="shared" si="0"/>
        <v>10.588338141445931</v>
      </c>
      <c r="K10" s="22">
        <f t="shared" si="1"/>
        <v>17.515517090654779</v>
      </c>
      <c r="L10" s="22">
        <f t="shared" si="2"/>
        <v>41.848063641926743</v>
      </c>
      <c r="M10" s="28">
        <f t="shared" si="3"/>
        <v>1.2432717481964619</v>
      </c>
      <c r="N10" s="28">
        <f t="shared" si="4"/>
        <v>-0.35644614669048041</v>
      </c>
      <c r="O10" s="28">
        <f t="shared" si="5"/>
        <v>-0.66290664769077912</v>
      </c>
      <c r="P10" s="28">
        <f t="shared" si="6"/>
        <v>-0.32845199761349403</v>
      </c>
      <c r="Q10" s="30">
        <f t="shared" si="7"/>
        <v>-1.9341725449642273</v>
      </c>
    </row>
    <row r="11" spans="1:17" ht="18">
      <c r="A11" s="1" t="s">
        <v>109</v>
      </c>
      <c r="B11" s="49" t="s">
        <v>893</v>
      </c>
      <c r="C11">
        <v>36396</v>
      </c>
      <c r="D11">
        <v>3669</v>
      </c>
      <c r="E11">
        <v>660</v>
      </c>
      <c r="F11">
        <v>5572</v>
      </c>
      <c r="G11">
        <v>16278</v>
      </c>
      <c r="H11" s="20">
        <f>VLOOKUP(A11,HHL!$H$9:$EO$216,120,FALSE)</f>
        <v>83.6</v>
      </c>
      <c r="I11" s="21">
        <f>VLOOKUP(A11,HHL!$H$9:$EO$216,131,FALSE)</f>
        <v>40.6</v>
      </c>
      <c r="J11" s="22">
        <f t="shared" si="0"/>
        <v>11.894164193867459</v>
      </c>
      <c r="K11" s="22">
        <f t="shared" si="1"/>
        <v>15.309374656555667</v>
      </c>
      <c r="L11" s="22">
        <f t="shared" si="2"/>
        <v>44.724695021430925</v>
      </c>
      <c r="M11" s="28">
        <f t="shared" si="3"/>
        <v>1.0004040850063225</v>
      </c>
      <c r="N11" s="28">
        <f t="shared" si="4"/>
        <v>-0.19735138989008502</v>
      </c>
      <c r="O11" s="28">
        <f t="shared" si="5"/>
        <v>-1.1512180889670942</v>
      </c>
      <c r="P11" s="28">
        <f t="shared" si="6"/>
        <v>0.36175303496516192</v>
      </c>
      <c r="Q11" s="30">
        <f t="shared" si="7"/>
        <v>-2.7107265988286633</v>
      </c>
    </row>
    <row r="12" spans="1:17" ht="18">
      <c r="A12" s="1" t="s">
        <v>111</v>
      </c>
      <c r="B12" s="49" t="s">
        <v>894</v>
      </c>
      <c r="C12">
        <v>37128</v>
      </c>
      <c r="D12">
        <v>10314</v>
      </c>
      <c r="E12">
        <v>1099</v>
      </c>
      <c r="F12">
        <v>10479</v>
      </c>
      <c r="G12">
        <v>14587</v>
      </c>
      <c r="H12" s="20">
        <f>VLOOKUP(A12,HHL!$H$9:$EO$216,120,FALSE)</f>
        <v>47.5</v>
      </c>
      <c r="I12" s="21">
        <f>VLOOKUP(A12,HHL!$H$9:$EO$216,131,FALSE)</f>
        <v>16.100000000000001</v>
      </c>
      <c r="J12" s="22">
        <f t="shared" si="0"/>
        <v>30.739603533721183</v>
      </c>
      <c r="K12" s="22">
        <f t="shared" si="1"/>
        <v>28.22398190045249</v>
      </c>
      <c r="L12" s="22">
        <f t="shared" si="2"/>
        <v>39.288407670760613</v>
      </c>
      <c r="M12" s="28">
        <f t="shared" si="3"/>
        <v>-0.74967172327556419</v>
      </c>
      <c r="N12" s="28">
        <f t="shared" si="4"/>
        <v>2.0986746259875586</v>
      </c>
      <c r="O12" s="28">
        <f t="shared" si="5"/>
        <v>1.7073237618722068</v>
      </c>
      <c r="P12" s="28">
        <f t="shared" si="6"/>
        <v>-0.94260348242187331</v>
      </c>
      <c r="Q12" s="30">
        <f t="shared" si="7"/>
        <v>5.4982735935572027</v>
      </c>
    </row>
    <row r="13" spans="1:17" ht="18">
      <c r="A13" s="1" t="s">
        <v>113</v>
      </c>
      <c r="B13" s="49" t="s">
        <v>895</v>
      </c>
      <c r="C13">
        <v>61071</v>
      </c>
      <c r="D13">
        <v>10377</v>
      </c>
      <c r="E13">
        <v>1624</v>
      </c>
      <c r="F13">
        <v>12936</v>
      </c>
      <c r="G13">
        <v>25695</v>
      </c>
      <c r="H13" s="20">
        <f>VLOOKUP(A13,HHL!$H$9:$EO$216,120,FALSE)</f>
        <v>58</v>
      </c>
      <c r="I13" s="21">
        <f>VLOOKUP(A13,HHL!$H$9:$EO$216,131,FALSE)</f>
        <v>15.7</v>
      </c>
      <c r="J13" s="22">
        <f t="shared" si="0"/>
        <v>19.650898134957671</v>
      </c>
      <c r="K13" s="22">
        <f t="shared" si="1"/>
        <v>21.181903030898464</v>
      </c>
      <c r="L13" s="22">
        <f t="shared" si="2"/>
        <v>42.073979466522573</v>
      </c>
      <c r="M13" s="28">
        <f t="shared" si="3"/>
        <v>-0.77824438953322783</v>
      </c>
      <c r="N13" s="28">
        <f t="shared" si="4"/>
        <v>0.74768696160756121</v>
      </c>
      <c r="O13" s="28">
        <f t="shared" si="5"/>
        <v>0.14861765603655661</v>
      </c>
      <c r="P13" s="28">
        <f t="shared" si="6"/>
        <v>-0.27424684634309565</v>
      </c>
      <c r="Q13" s="30">
        <f t="shared" si="7"/>
        <v>1.9487958535204413</v>
      </c>
    </row>
    <row r="14" spans="1:17" ht="18">
      <c r="A14" s="1" t="s">
        <v>115</v>
      </c>
      <c r="B14" s="49" t="s">
        <v>896</v>
      </c>
      <c r="C14">
        <v>41482</v>
      </c>
      <c r="D14">
        <v>4441</v>
      </c>
      <c r="E14">
        <v>917</v>
      </c>
      <c r="F14">
        <v>8523</v>
      </c>
      <c r="G14">
        <v>18336</v>
      </c>
      <c r="H14" s="20">
        <f>VLOOKUP(A14,HHL!$H$9:$EO$216,120,FALSE)</f>
        <v>71.400000000000006</v>
      </c>
      <c r="I14" s="21">
        <f>VLOOKUP(A14,HHL!$H$9:$EO$216,131,FALSE)</f>
        <v>8.1</v>
      </c>
      <c r="J14" s="22">
        <f t="shared" si="0"/>
        <v>12.916445687286052</v>
      </c>
      <c r="K14" s="22">
        <f t="shared" si="1"/>
        <v>20.546261028879997</v>
      </c>
      <c r="L14" s="22">
        <f t="shared" si="2"/>
        <v>44.202304614049467</v>
      </c>
      <c r="M14" s="28">
        <f t="shared" si="3"/>
        <v>-1.3211250484288335</v>
      </c>
      <c r="N14" s="28">
        <f t="shared" si="4"/>
        <v>-7.2802162774132984E-2</v>
      </c>
      <c r="O14" s="28">
        <f t="shared" si="5"/>
        <v>7.9235388554281579E-3</v>
      </c>
      <c r="P14" s="28">
        <f t="shared" si="6"/>
        <v>0.23641320494229598</v>
      </c>
      <c r="Q14" s="30">
        <f t="shared" si="7"/>
        <v>1.0198332195678326</v>
      </c>
    </row>
    <row r="15" spans="1:17" ht="18">
      <c r="A15" s="1" t="s">
        <v>117</v>
      </c>
      <c r="B15" s="49" t="s">
        <v>897</v>
      </c>
      <c r="C15">
        <v>65113</v>
      </c>
      <c r="D15">
        <v>3708</v>
      </c>
      <c r="E15">
        <v>1971</v>
      </c>
      <c r="F15">
        <v>12424</v>
      </c>
      <c r="G15">
        <v>28278</v>
      </c>
      <c r="H15" s="20">
        <f>VLOOKUP(A15,HHL!$H$9:$EO$216,120,FALSE)</f>
        <v>70.400000000000006</v>
      </c>
      <c r="I15" s="21">
        <f>VLOOKUP(A15,HHL!$H$9:$EO$216,131,FALSE)</f>
        <v>14.9</v>
      </c>
      <c r="J15" s="22">
        <f t="shared" si="0"/>
        <v>8.7217606315175153</v>
      </c>
      <c r="K15" s="22">
        <f t="shared" si="1"/>
        <v>19.080675133997818</v>
      </c>
      <c r="L15" s="22">
        <f t="shared" si="2"/>
        <v>43.429115537603856</v>
      </c>
      <c r="M15" s="28">
        <f t="shared" si="3"/>
        <v>-0.83538972204855466</v>
      </c>
      <c r="N15" s="28">
        <f t="shared" si="4"/>
        <v>-0.583859816712196</v>
      </c>
      <c r="O15" s="28">
        <f t="shared" si="5"/>
        <v>-0.31647181730225266</v>
      </c>
      <c r="P15" s="28">
        <f t="shared" si="6"/>
        <v>5.0897954187579676E-2</v>
      </c>
      <c r="Q15" s="30">
        <f t="shared" si="7"/>
        <v>-0.11583986615347375</v>
      </c>
    </row>
    <row r="16" spans="1:17" ht="18">
      <c r="A16" s="1" t="s">
        <v>119</v>
      </c>
      <c r="B16" s="49" t="s">
        <v>898</v>
      </c>
      <c r="C16">
        <v>33042</v>
      </c>
      <c r="D16">
        <v>2365</v>
      </c>
      <c r="E16">
        <v>650</v>
      </c>
      <c r="F16">
        <v>5308</v>
      </c>
      <c r="G16">
        <v>15657</v>
      </c>
      <c r="H16" s="20">
        <f>VLOOKUP(A16,HHL!$H$9:$EO$216,120,FALSE)</f>
        <v>75.7</v>
      </c>
      <c r="I16" s="21">
        <f>VLOOKUP(A16,HHL!$H$9:$EO$216,131,FALSE)</f>
        <v>15.9</v>
      </c>
      <c r="J16" s="22">
        <f t="shared" si="0"/>
        <v>9.1247503177773748</v>
      </c>
      <c r="K16" s="22">
        <f t="shared" si="1"/>
        <v>16.064402881181529</v>
      </c>
      <c r="L16" s="22">
        <f t="shared" si="2"/>
        <v>47.385146177592155</v>
      </c>
      <c r="M16" s="28">
        <f t="shared" si="3"/>
        <v>-0.76395805640439596</v>
      </c>
      <c r="N16" s="28">
        <f t="shared" si="4"/>
        <v>-0.53476174119923803</v>
      </c>
      <c r="O16" s="28">
        <f t="shared" si="5"/>
        <v>-0.98409881558168932</v>
      </c>
      <c r="P16" s="28">
        <f t="shared" si="6"/>
        <v>1.0000888293931163</v>
      </c>
      <c r="Q16" s="30">
        <f t="shared" si="7"/>
        <v>-1.7549913297696476</v>
      </c>
    </row>
    <row r="17" spans="1:17" ht="18">
      <c r="A17" s="1" t="s">
        <v>121</v>
      </c>
      <c r="B17" s="49" t="s">
        <v>899</v>
      </c>
      <c r="C17">
        <v>37959</v>
      </c>
      <c r="D17">
        <v>9010</v>
      </c>
      <c r="E17">
        <v>1416</v>
      </c>
      <c r="F17">
        <v>6050</v>
      </c>
      <c r="G17">
        <v>16389</v>
      </c>
      <c r="H17" s="20">
        <f>VLOOKUP(A17,HHL!$H$9:$EO$216,120,FALSE)</f>
        <v>73.7</v>
      </c>
      <c r="I17" s="21">
        <f>VLOOKUP(A17,HHL!$H$9:$EO$216,131,FALSE)</f>
        <v>25</v>
      </c>
      <c r="J17" s="22">
        <f t="shared" si="0"/>
        <v>27.466476988329514</v>
      </c>
      <c r="K17" s="22">
        <f t="shared" si="1"/>
        <v>15.938249163571221</v>
      </c>
      <c r="L17" s="22">
        <f t="shared" si="2"/>
        <v>43.175531494507233</v>
      </c>
      <c r="M17" s="28">
        <f t="shared" si="3"/>
        <v>-0.11392989904255237</v>
      </c>
      <c r="N17" s="28">
        <f t="shared" si="4"/>
        <v>1.6998946577442011</v>
      </c>
      <c r="O17" s="28">
        <f t="shared" si="5"/>
        <v>-1.0120219010164746</v>
      </c>
      <c r="P17" s="28">
        <f t="shared" si="6"/>
        <v>-9.9457757299808748E-3</v>
      </c>
      <c r="Q17" s="30">
        <f t="shared" si="7"/>
        <v>0.81174843150025977</v>
      </c>
    </row>
    <row r="18" spans="1:17" ht="18">
      <c r="A18" s="1" t="s">
        <v>123</v>
      </c>
      <c r="B18" s="49" t="s">
        <v>901</v>
      </c>
      <c r="C18">
        <v>49610</v>
      </c>
      <c r="D18">
        <v>4515</v>
      </c>
      <c r="E18">
        <v>1286</v>
      </c>
      <c r="F18">
        <v>9965</v>
      </c>
      <c r="G18">
        <v>20881</v>
      </c>
      <c r="H18" s="20">
        <f>VLOOKUP(A18,HHL!$H$9:$EO$216,120,FALSE)</f>
        <v>78.900000000000006</v>
      </c>
      <c r="I18" s="21">
        <f>VLOOKUP(A18,HHL!$H$9:$EO$216,131,FALSE)</f>
        <v>35.9</v>
      </c>
      <c r="J18" s="22">
        <f t="shared" si="0"/>
        <v>11.693207014714774</v>
      </c>
      <c r="K18" s="22">
        <f t="shared" si="1"/>
        <v>20.086676073372303</v>
      </c>
      <c r="L18" s="22">
        <f t="shared" si="2"/>
        <v>42.090304374118119</v>
      </c>
      <c r="M18" s="28">
        <f t="shared" si="3"/>
        <v>0.66467525647877679</v>
      </c>
      <c r="N18" s="28">
        <f t="shared" si="4"/>
        <v>-0.22183492158659412</v>
      </c>
      <c r="O18" s="28">
        <f t="shared" si="5"/>
        <v>-9.3801802420878072E-2</v>
      </c>
      <c r="P18" s="28">
        <f t="shared" si="6"/>
        <v>-0.2703299269007548</v>
      </c>
      <c r="Q18" s="30">
        <f t="shared" si="7"/>
        <v>-0.70998205358549416</v>
      </c>
    </row>
    <row r="19" spans="1:17" ht="18">
      <c r="A19" s="1" t="s">
        <v>125</v>
      </c>
      <c r="B19" s="49" t="s">
        <v>902</v>
      </c>
      <c r="C19">
        <v>35122</v>
      </c>
      <c r="D19">
        <v>3883</v>
      </c>
      <c r="E19">
        <v>741</v>
      </c>
      <c r="F19">
        <v>6076</v>
      </c>
      <c r="G19">
        <v>15041</v>
      </c>
      <c r="H19" s="20">
        <f>VLOOKUP(A19,HHL!$H$9:$EO$216,120,FALSE)</f>
        <v>80.7</v>
      </c>
      <c r="I19" s="21">
        <f>VLOOKUP(A19,HHL!$H$9:$EO$216,131,FALSE)</f>
        <v>42.4</v>
      </c>
      <c r="J19" s="22">
        <f t="shared" si="0"/>
        <v>13.165537270087125</v>
      </c>
      <c r="K19" s="22">
        <f t="shared" si="1"/>
        <v>17.29969819486362</v>
      </c>
      <c r="L19" s="22">
        <f t="shared" si="2"/>
        <v>42.825009965263938</v>
      </c>
      <c r="M19" s="28">
        <f t="shared" si="3"/>
        <v>1.128981083165808</v>
      </c>
      <c r="N19" s="28">
        <f t="shared" si="4"/>
        <v>-4.2454196662357349E-2</v>
      </c>
      <c r="O19" s="28">
        <f t="shared" si="5"/>
        <v>-0.71067638115383136</v>
      </c>
      <c r="P19" s="28">
        <f t="shared" si="6"/>
        <v>-9.4048217646813551E-2</v>
      </c>
      <c r="Q19" s="30">
        <f t="shared" si="7"/>
        <v>-1.7880634433351832</v>
      </c>
    </row>
    <row r="20" spans="1:17" ht="18">
      <c r="A20" s="1" t="s">
        <v>127</v>
      </c>
      <c r="B20" s="49" t="s">
        <v>903</v>
      </c>
      <c r="C20">
        <v>32491</v>
      </c>
      <c r="D20">
        <v>1754</v>
      </c>
      <c r="E20">
        <v>477</v>
      </c>
      <c r="F20">
        <v>5762</v>
      </c>
      <c r="G20">
        <v>12927</v>
      </c>
      <c r="H20" s="20">
        <f>VLOOKUP(A20,HHL!$H$9:$EO$216,120,FALSE)</f>
        <v>84.5</v>
      </c>
      <c r="I20" s="21">
        <f>VLOOKUP(A20,HHL!$H$9:$EO$216,131,FALSE)</f>
        <v>45.7</v>
      </c>
      <c r="J20" s="22">
        <f t="shared" si="0"/>
        <v>6.8665168815979811</v>
      </c>
      <c r="K20" s="22">
        <f t="shared" si="1"/>
        <v>17.734141762334186</v>
      </c>
      <c r="L20" s="22">
        <f t="shared" si="2"/>
        <v>39.7864023883537</v>
      </c>
      <c r="M20" s="28">
        <f t="shared" si="3"/>
        <v>1.3647055797915317</v>
      </c>
      <c r="N20" s="28">
        <f t="shared" si="4"/>
        <v>-0.80989264294625452</v>
      </c>
      <c r="O20" s="28">
        <f t="shared" si="5"/>
        <v>-0.6145158788645011</v>
      </c>
      <c r="P20" s="28">
        <f t="shared" si="6"/>
        <v>-0.82311703632060773</v>
      </c>
      <c r="Q20" s="30">
        <f t="shared" si="7"/>
        <v>-1.9659970652816796</v>
      </c>
    </row>
    <row r="21" spans="1:17" ht="18">
      <c r="A21" s="1" t="s">
        <v>129</v>
      </c>
      <c r="B21" s="49" t="s">
        <v>904</v>
      </c>
      <c r="C21">
        <v>27361</v>
      </c>
      <c r="D21">
        <v>3773</v>
      </c>
      <c r="E21">
        <v>501</v>
      </c>
      <c r="F21">
        <v>5421</v>
      </c>
      <c r="G21">
        <v>10684</v>
      </c>
      <c r="H21" s="20">
        <f>VLOOKUP(A21,HHL!$H$9:$EO$216,120,FALSE)</f>
        <v>75.599999999999994</v>
      </c>
      <c r="I21" s="21">
        <f>VLOOKUP(A21,HHL!$H$9:$EO$216,131,FALSE)</f>
        <v>32.200000000000003</v>
      </c>
      <c r="J21" s="22">
        <f t="shared" si="0"/>
        <v>15.62077409451409</v>
      </c>
      <c r="K21" s="22">
        <f t="shared" si="1"/>
        <v>19.812872336537406</v>
      </c>
      <c r="L21" s="22">
        <f t="shared" si="2"/>
        <v>39.048280399108222</v>
      </c>
      <c r="M21" s="28">
        <f t="shared" si="3"/>
        <v>0.40037809359539006</v>
      </c>
      <c r="N21" s="28">
        <f t="shared" si="4"/>
        <v>0.25667852836271376</v>
      </c>
      <c r="O21" s="28">
        <f t="shared" si="5"/>
        <v>-0.1544060024462888</v>
      </c>
      <c r="P21" s="28">
        <f t="shared" si="6"/>
        <v>-1.0002184596256707</v>
      </c>
      <c r="Q21" s="30">
        <f t="shared" si="7"/>
        <v>0.70211289194670568</v>
      </c>
    </row>
    <row r="22" spans="1:17" ht="18">
      <c r="A22" s="1" t="s">
        <v>131</v>
      </c>
      <c r="B22" s="49" t="s">
        <v>905</v>
      </c>
      <c r="C22">
        <v>32516</v>
      </c>
      <c r="D22">
        <v>4294</v>
      </c>
      <c r="E22">
        <v>765</v>
      </c>
      <c r="F22">
        <v>6444</v>
      </c>
      <c r="G22">
        <v>13610</v>
      </c>
      <c r="H22" s="20">
        <f>VLOOKUP(A22,HHL!$H$9:$EO$216,120,FALSE)</f>
        <v>81.3</v>
      </c>
      <c r="I22" s="21">
        <f>VLOOKUP(A22,HHL!$H$9:$EO$216,131,FALSE)</f>
        <v>33.299999999999997</v>
      </c>
      <c r="J22" s="22">
        <f t="shared" si="0"/>
        <v>15.558494279739204</v>
      </c>
      <c r="K22" s="22">
        <f t="shared" si="1"/>
        <v>19.817935785459468</v>
      </c>
      <c r="L22" s="22">
        <f t="shared" si="2"/>
        <v>41.856316890146388</v>
      </c>
      <c r="M22" s="28">
        <f t="shared" si="3"/>
        <v>0.4789529258039642</v>
      </c>
      <c r="N22" s="28">
        <f t="shared" si="4"/>
        <v>0.24909069385228264</v>
      </c>
      <c r="O22" s="28">
        <f t="shared" si="5"/>
        <v>-0.15328524976833635</v>
      </c>
      <c r="P22" s="28">
        <f t="shared" si="6"/>
        <v>-0.32647175311748144</v>
      </c>
      <c r="Q22" s="30">
        <f t="shared" si="7"/>
        <v>-5.6675728602536446E-2</v>
      </c>
    </row>
    <row r="23" spans="1:17" ht="18">
      <c r="A23" s="1" t="s">
        <v>133</v>
      </c>
      <c r="B23" s="49" t="s">
        <v>906</v>
      </c>
      <c r="C23">
        <v>51592</v>
      </c>
      <c r="D23">
        <v>4145</v>
      </c>
      <c r="E23">
        <v>667</v>
      </c>
      <c r="F23">
        <v>11145</v>
      </c>
      <c r="G23">
        <v>21176</v>
      </c>
      <c r="H23" s="20">
        <f>VLOOKUP(A23,HHL!$H$9:$EO$216,120,FALSE)</f>
        <v>72.8</v>
      </c>
      <c r="I23" s="21">
        <f>VLOOKUP(A23,HHL!$H$9:$EO$216,131,FALSE)</f>
        <v>27.2</v>
      </c>
      <c r="J23" s="22">
        <f t="shared" si="0"/>
        <v>9.327027446115677</v>
      </c>
      <c r="K23" s="22">
        <f t="shared" si="1"/>
        <v>21.602186385486121</v>
      </c>
      <c r="L23" s="22">
        <f t="shared" si="2"/>
        <v>41.04512327492634</v>
      </c>
      <c r="M23" s="28">
        <f t="shared" si="3"/>
        <v>4.3219765374596604E-2</v>
      </c>
      <c r="N23" s="28">
        <f t="shared" si="4"/>
        <v>-0.51011739406005552</v>
      </c>
      <c r="O23" s="28">
        <f t="shared" si="5"/>
        <v>0.24164391193510171</v>
      </c>
      <c r="P23" s="28">
        <f t="shared" si="6"/>
        <v>-0.52110562925807136</v>
      </c>
      <c r="Q23" s="30">
        <f t="shared" si="7"/>
        <v>0.20941238175852095</v>
      </c>
    </row>
    <row r="24" spans="1:17" ht="18">
      <c r="A24" s="1" t="s">
        <v>135</v>
      </c>
      <c r="B24" s="49" t="s">
        <v>907</v>
      </c>
      <c r="C24">
        <v>60483</v>
      </c>
      <c r="D24">
        <v>6567</v>
      </c>
      <c r="E24">
        <v>574</v>
      </c>
      <c r="F24">
        <v>15225</v>
      </c>
      <c r="G24">
        <v>21012</v>
      </c>
      <c r="H24" s="20">
        <f>VLOOKUP(A24,HHL!$H$9:$EO$216,120,FALSE)</f>
        <v>41.9</v>
      </c>
      <c r="I24" s="21">
        <f>VLOOKUP(A24,HHL!$H$9:$EO$216,131,FALSE)</f>
        <v>9.5</v>
      </c>
      <c r="J24" s="22">
        <f t="shared" si="0"/>
        <v>11.806623348709556</v>
      </c>
      <c r="K24" s="22">
        <f t="shared" si="1"/>
        <v>25.172362482019739</v>
      </c>
      <c r="L24" s="22">
        <f t="shared" si="2"/>
        <v>34.740340260899757</v>
      </c>
      <c r="M24" s="28">
        <f t="shared" si="3"/>
        <v>-1.2211207165270113</v>
      </c>
      <c r="N24" s="28">
        <f t="shared" si="4"/>
        <v>-0.20801689119837252</v>
      </c>
      <c r="O24" s="28">
        <f t="shared" si="5"/>
        <v>1.0318729598707521</v>
      </c>
      <c r="P24" s="28">
        <f t="shared" si="6"/>
        <v>-2.033844799317329</v>
      </c>
      <c r="Q24" s="30">
        <f t="shared" si="7"/>
        <v>4.0788215845167199</v>
      </c>
    </row>
    <row r="25" spans="1:17" ht="18">
      <c r="A25" s="1" t="s">
        <v>137</v>
      </c>
      <c r="B25" s="49" t="s">
        <v>909</v>
      </c>
      <c r="C25">
        <v>58967</v>
      </c>
      <c r="D25">
        <v>7435</v>
      </c>
      <c r="E25">
        <v>1313</v>
      </c>
      <c r="F25">
        <v>12742</v>
      </c>
      <c r="G25">
        <v>24149</v>
      </c>
      <c r="H25" s="20">
        <f>VLOOKUP(A25,HHL!$H$9:$EO$216,120,FALSE)</f>
        <v>64.599999999999994</v>
      </c>
      <c r="I25" s="21">
        <f>VLOOKUP(A25,HHL!$H$9:$EO$216,131,FALSE)</f>
        <v>29.6</v>
      </c>
      <c r="J25" s="22">
        <f t="shared" si="0"/>
        <v>14.835416419353198</v>
      </c>
      <c r="K25" s="22">
        <f t="shared" si="1"/>
        <v>21.608696389505994</v>
      </c>
      <c r="L25" s="22">
        <f t="shared" si="2"/>
        <v>40.953414621737579</v>
      </c>
      <c r="M25" s="28">
        <f t="shared" si="3"/>
        <v>0.2146557629205775</v>
      </c>
      <c r="N25" s="28">
        <f t="shared" si="4"/>
        <v>0.1609948129862705</v>
      </c>
      <c r="O25" s="28">
        <f t="shared" si="5"/>
        <v>0.243084847659162</v>
      </c>
      <c r="P25" s="28">
        <f t="shared" si="6"/>
        <v>-0.54310976034448222</v>
      </c>
      <c r="Q25" s="30">
        <f t="shared" si="7"/>
        <v>0.73253365806933723</v>
      </c>
    </row>
    <row r="26" spans="1:17" ht="18">
      <c r="A26" s="1" t="s">
        <v>139</v>
      </c>
      <c r="B26" s="49" t="s">
        <v>910</v>
      </c>
      <c r="C26">
        <v>95368</v>
      </c>
      <c r="D26">
        <v>12171</v>
      </c>
      <c r="E26">
        <v>1699</v>
      </c>
      <c r="F26">
        <v>19763</v>
      </c>
      <c r="G26">
        <v>41385</v>
      </c>
      <c r="H26" s="20">
        <f>VLOOKUP(A26,HHL!$H$9:$EO$216,120,FALSE)</f>
        <v>71.3</v>
      </c>
      <c r="I26" s="21">
        <f>VLOOKUP(A26,HHL!$H$9:$EO$216,131,FALSE)</f>
        <v>37.6</v>
      </c>
      <c r="J26" s="22">
        <f t="shared" si="0"/>
        <v>14.543662444425804</v>
      </c>
      <c r="K26" s="22">
        <f t="shared" si="1"/>
        <v>20.722883986242767</v>
      </c>
      <c r="L26" s="22">
        <f t="shared" si="2"/>
        <v>43.395059139333945</v>
      </c>
      <c r="M26" s="28">
        <f t="shared" si="3"/>
        <v>0.78610908807384661</v>
      </c>
      <c r="N26" s="28">
        <f t="shared" si="4"/>
        <v>0.12544909263512002</v>
      </c>
      <c r="O26" s="28">
        <f t="shared" si="5"/>
        <v>4.7017574462208431E-2</v>
      </c>
      <c r="P26" s="28">
        <f t="shared" si="6"/>
        <v>4.2726626555936086E-2</v>
      </c>
      <c r="Q26" s="30">
        <f t="shared" si="7"/>
        <v>-0.65636904753245429</v>
      </c>
    </row>
    <row r="27" spans="1:17" ht="18">
      <c r="A27" s="1" t="s">
        <v>141</v>
      </c>
      <c r="B27" s="49" t="s">
        <v>911</v>
      </c>
      <c r="C27">
        <v>47358</v>
      </c>
      <c r="D27">
        <v>6691</v>
      </c>
      <c r="E27">
        <v>1033</v>
      </c>
      <c r="F27">
        <v>10571</v>
      </c>
      <c r="G27">
        <v>20273</v>
      </c>
      <c r="H27" s="20">
        <f>VLOOKUP(A27,HHL!$H$9:$EO$216,120,FALSE)</f>
        <v>68.7</v>
      </c>
      <c r="I27" s="21">
        <f>VLOOKUP(A27,HHL!$H$9:$EO$216,131,FALSE)</f>
        <v>29.7</v>
      </c>
      <c r="J27" s="22">
        <f t="shared" si="0"/>
        <v>16.309810380505933</v>
      </c>
      <c r="K27" s="22">
        <f t="shared" si="1"/>
        <v>22.321466278136747</v>
      </c>
      <c r="L27" s="22">
        <f t="shared" si="2"/>
        <v>42.807973309683682</v>
      </c>
      <c r="M27" s="28">
        <f t="shared" si="3"/>
        <v>0.22179892948499322</v>
      </c>
      <c r="N27" s="28">
        <f t="shared" si="4"/>
        <v>0.34062696861877734</v>
      </c>
      <c r="O27" s="28">
        <f t="shared" si="5"/>
        <v>0.40085058673202051</v>
      </c>
      <c r="P27" s="28">
        <f t="shared" si="6"/>
        <v>-9.8135910461257025E-2</v>
      </c>
      <c r="Q27" s="30">
        <f t="shared" si="7"/>
        <v>0.61781453632706163</v>
      </c>
    </row>
    <row r="28" spans="1:17" ht="18">
      <c r="A28" s="1" t="s">
        <v>143</v>
      </c>
      <c r="B28" s="49" t="s">
        <v>912</v>
      </c>
      <c r="C28">
        <v>51268</v>
      </c>
      <c r="D28">
        <v>6116</v>
      </c>
      <c r="E28">
        <v>907</v>
      </c>
      <c r="F28">
        <v>8721</v>
      </c>
      <c r="G28">
        <v>22860</v>
      </c>
      <c r="H28" s="20">
        <f>VLOOKUP(A28,HHL!$H$9:$EO$216,120,FALSE)</f>
        <v>85.5</v>
      </c>
      <c r="I28" s="21">
        <f>VLOOKUP(A28,HHL!$H$9:$EO$216,131,FALSE)</f>
        <v>42.9</v>
      </c>
      <c r="J28" s="22">
        <f t="shared" si="0"/>
        <v>13.698603417336349</v>
      </c>
      <c r="K28" s="22">
        <f t="shared" si="1"/>
        <v>17.010610907388624</v>
      </c>
      <c r="L28" s="22">
        <f t="shared" si="2"/>
        <v>44.58921744558009</v>
      </c>
      <c r="M28" s="28">
        <f t="shared" si="3"/>
        <v>1.1646969159878873</v>
      </c>
      <c r="N28" s="28">
        <f t="shared" si="4"/>
        <v>2.2491688662775195E-2</v>
      </c>
      <c r="O28" s="28">
        <f t="shared" si="5"/>
        <v>-0.77466346912225648</v>
      </c>
      <c r="P28" s="28">
        <f t="shared" si="6"/>
        <v>0.32924720007785702</v>
      </c>
      <c r="Q28" s="30">
        <f t="shared" si="7"/>
        <v>-2.2461158965252253</v>
      </c>
    </row>
    <row r="29" spans="1:17" ht="18">
      <c r="A29" s="1" t="s">
        <v>145</v>
      </c>
      <c r="B29" s="49" t="s">
        <v>913</v>
      </c>
      <c r="C29">
        <v>47074</v>
      </c>
      <c r="D29">
        <v>7287</v>
      </c>
      <c r="E29">
        <v>926</v>
      </c>
      <c r="F29">
        <v>9526</v>
      </c>
      <c r="G29">
        <v>21673</v>
      </c>
      <c r="H29" s="20">
        <f>VLOOKUP(A29,HHL!$H$9:$EO$216,120,FALSE)</f>
        <v>67.3</v>
      </c>
      <c r="I29" s="21">
        <f>VLOOKUP(A29,HHL!$H$9:$EO$216,131,FALSE)</f>
        <v>22.3</v>
      </c>
      <c r="J29" s="22">
        <f t="shared" si="0"/>
        <v>17.44699834303437</v>
      </c>
      <c r="K29" s="22">
        <f t="shared" si="1"/>
        <v>20.236223817818754</v>
      </c>
      <c r="L29" s="22">
        <f t="shared" si="2"/>
        <v>46.040277010664063</v>
      </c>
      <c r="M29" s="28">
        <f t="shared" si="3"/>
        <v>-0.30679539628178065</v>
      </c>
      <c r="N29" s="28">
        <f t="shared" si="4"/>
        <v>0.47917577609531598</v>
      </c>
      <c r="O29" s="28">
        <f t="shared" si="5"/>
        <v>-6.0700641996442886E-2</v>
      </c>
      <c r="P29" s="28">
        <f t="shared" si="6"/>
        <v>0.67740742023264722</v>
      </c>
      <c r="Q29" s="30">
        <f t="shared" si="7"/>
        <v>4.7863110148006538E-2</v>
      </c>
    </row>
    <row r="30" spans="1:17" ht="18">
      <c r="A30" s="1" t="s">
        <v>147</v>
      </c>
      <c r="B30" s="49" t="s">
        <v>914</v>
      </c>
      <c r="C30">
        <v>33588</v>
      </c>
      <c r="D30">
        <v>3100</v>
      </c>
      <c r="E30">
        <v>429</v>
      </c>
      <c r="F30">
        <v>5235</v>
      </c>
      <c r="G30">
        <v>14490</v>
      </c>
      <c r="H30" s="20">
        <f>VLOOKUP(A30,HHL!$H$9:$EO$216,120,FALSE)</f>
        <v>81.3</v>
      </c>
      <c r="I30" s="21">
        <f>VLOOKUP(A30,HHL!$H$9:$EO$216,131,FALSE)</f>
        <v>43.5</v>
      </c>
      <c r="J30" s="22">
        <f t="shared" si="0"/>
        <v>10.506728593545315</v>
      </c>
      <c r="K30" s="22">
        <f t="shared" si="1"/>
        <v>15.585923544122901</v>
      </c>
      <c r="L30" s="22">
        <f t="shared" si="2"/>
        <v>43.140407288317256</v>
      </c>
      <c r="M30" s="28">
        <f t="shared" si="3"/>
        <v>1.2075559153743824</v>
      </c>
      <c r="N30" s="28">
        <f t="shared" si="4"/>
        <v>-0.3663890109423934</v>
      </c>
      <c r="O30" s="28">
        <f t="shared" si="5"/>
        <v>-1.0900062724569501</v>
      </c>
      <c r="P30" s="28">
        <f t="shared" si="6"/>
        <v>-1.8373308034043721E-2</v>
      </c>
      <c r="Q30" s="30">
        <f t="shared" si="7"/>
        <v>-2.6455778907396823</v>
      </c>
    </row>
    <row r="31" spans="1:17" ht="18">
      <c r="A31" s="1" t="s">
        <v>149</v>
      </c>
      <c r="B31" s="49" t="s">
        <v>915</v>
      </c>
      <c r="C31">
        <v>45748</v>
      </c>
      <c r="D31">
        <v>5410</v>
      </c>
      <c r="E31">
        <v>1418</v>
      </c>
      <c r="F31">
        <v>11678</v>
      </c>
      <c r="G31">
        <v>16423</v>
      </c>
      <c r="H31" s="20">
        <f>VLOOKUP(A31,HHL!$H$9:$EO$216,120,FALSE)</f>
        <v>40.9</v>
      </c>
      <c r="I31" s="21">
        <f>VLOOKUP(A31,HHL!$H$9:$EO$216,131,FALSE)</f>
        <v>10.9</v>
      </c>
      <c r="J31" s="22">
        <f t="shared" si="0"/>
        <v>14.925242633557751</v>
      </c>
      <c r="K31" s="22">
        <f t="shared" si="1"/>
        <v>25.526798985748012</v>
      </c>
      <c r="L31" s="22">
        <f t="shared" si="2"/>
        <v>35.898837107633121</v>
      </c>
      <c r="M31" s="28">
        <f t="shared" si="3"/>
        <v>-1.1211163846251893</v>
      </c>
      <c r="N31" s="28">
        <f t="shared" si="4"/>
        <v>0.17193875125176347</v>
      </c>
      <c r="O31" s="28">
        <f t="shared" si="5"/>
        <v>1.1103245581453518</v>
      </c>
      <c r="P31" s="28">
        <f t="shared" si="6"/>
        <v>-1.7558806640655988</v>
      </c>
      <c r="Q31" s="30">
        <f t="shared" si="7"/>
        <v>4.1592603580879031</v>
      </c>
    </row>
    <row r="32" spans="1:17" ht="18">
      <c r="A32" s="1" t="s">
        <v>151</v>
      </c>
      <c r="B32" s="49" t="s">
        <v>916</v>
      </c>
      <c r="C32">
        <v>41936</v>
      </c>
      <c r="D32">
        <v>5327</v>
      </c>
      <c r="E32">
        <v>582</v>
      </c>
      <c r="F32">
        <v>10705</v>
      </c>
      <c r="G32">
        <v>14359</v>
      </c>
      <c r="H32" s="20">
        <f>VLOOKUP(A32,HHL!$H$9:$EO$216,120,FALSE)</f>
        <v>44.9</v>
      </c>
      <c r="I32" s="21">
        <f>VLOOKUP(A32,HHL!$H$9:$EO$216,131,FALSE)</f>
        <v>10.6</v>
      </c>
      <c r="J32" s="22">
        <f t="shared" si="0"/>
        <v>14.090518885921405</v>
      </c>
      <c r="K32" s="22">
        <f t="shared" si="1"/>
        <v>25.526993513925984</v>
      </c>
      <c r="L32" s="22">
        <f t="shared" si="2"/>
        <v>34.240270888973676</v>
      </c>
      <c r="M32" s="28">
        <f t="shared" si="3"/>
        <v>-1.1425458843184368</v>
      </c>
      <c r="N32" s="28">
        <f t="shared" si="4"/>
        <v>7.0240541616985536E-2</v>
      </c>
      <c r="O32" s="28">
        <f t="shared" si="5"/>
        <v>1.1103676153539372</v>
      </c>
      <c r="P32" s="28">
        <f t="shared" si="6"/>
        <v>-2.153829027953992</v>
      </c>
      <c r="Q32" s="30">
        <f t="shared" si="7"/>
        <v>4.4769830692433512</v>
      </c>
    </row>
    <row r="33" spans="1:17" ht="18">
      <c r="A33" s="1" t="s">
        <v>153</v>
      </c>
      <c r="B33" s="49" t="s">
        <v>917</v>
      </c>
      <c r="C33">
        <v>39334</v>
      </c>
      <c r="D33">
        <v>4621</v>
      </c>
      <c r="E33">
        <v>709</v>
      </c>
      <c r="F33">
        <v>6943</v>
      </c>
      <c r="G33">
        <v>17038</v>
      </c>
      <c r="H33" s="20">
        <f>VLOOKUP(A33,HHL!$H$9:$EO$216,120,FALSE)</f>
        <v>78.3</v>
      </c>
      <c r="I33" s="21">
        <f>VLOOKUP(A33,HHL!$H$9:$EO$216,131,FALSE)</f>
        <v>37.6</v>
      </c>
      <c r="J33" s="22">
        <f t="shared" si="0"/>
        <v>13.550617786139219</v>
      </c>
      <c r="K33" s="22">
        <f t="shared" si="1"/>
        <v>17.651395739055271</v>
      </c>
      <c r="L33" s="22">
        <f t="shared" si="2"/>
        <v>43.316214979407128</v>
      </c>
      <c r="M33" s="28">
        <f t="shared" si="3"/>
        <v>0.78610908807384661</v>
      </c>
      <c r="N33" s="28">
        <f t="shared" si="4"/>
        <v>4.4619227827019051E-3</v>
      </c>
      <c r="O33" s="28">
        <f t="shared" si="5"/>
        <v>-0.63283102899383092</v>
      </c>
      <c r="P33" s="28">
        <f t="shared" si="6"/>
        <v>2.3809139818269692E-2</v>
      </c>
      <c r="Q33" s="30">
        <f t="shared" si="7"/>
        <v>-1.4382873341032454</v>
      </c>
    </row>
    <row r="34" spans="1:17" ht="18">
      <c r="A34" s="1" t="s">
        <v>155</v>
      </c>
      <c r="B34" s="49" t="s">
        <v>918</v>
      </c>
      <c r="C34">
        <v>47926</v>
      </c>
      <c r="D34">
        <v>1932</v>
      </c>
      <c r="E34">
        <v>546</v>
      </c>
      <c r="F34">
        <v>10426</v>
      </c>
      <c r="G34">
        <v>18374</v>
      </c>
      <c r="H34" s="20">
        <f>VLOOKUP(A34,HHL!$H$9:$EO$216,120,FALSE)</f>
        <v>64</v>
      </c>
      <c r="I34" s="21">
        <f>VLOOKUP(A34,HHL!$H$9:$EO$216,131,FALSE)</f>
        <v>18.8</v>
      </c>
      <c r="J34" s="22">
        <f t="shared" ref="J34:J65" si="8">(D34+E34)/C34*100</f>
        <v>5.1704711430121435</v>
      </c>
      <c r="K34" s="22">
        <f t="shared" ref="K34:K65" si="9">(F34/C34)*100</f>
        <v>21.754371322455452</v>
      </c>
      <c r="L34" s="22">
        <f t="shared" ref="L34:L65" si="10">(G34/C34)*100</f>
        <v>38.33827150189876</v>
      </c>
      <c r="M34" s="28">
        <f t="shared" ref="M34:M65" si="11">(I34-$I$202)/$I$203</f>
        <v>-0.55680622603633589</v>
      </c>
      <c r="N34" s="28">
        <f t="shared" ref="N34:N65" si="12">(J34-$J$202)/$J$203</f>
        <v>-1.0165296477772452</v>
      </c>
      <c r="O34" s="28">
        <f t="shared" ref="O34:O65" si="13">(K34-$K$202)/$K$203</f>
        <v>0.27532879318456888</v>
      </c>
      <c r="P34" s="28">
        <f t="shared" ref="P34:P65" si="14">(L34-$L$202)/$L$203</f>
        <v>-1.1705745634772731</v>
      </c>
      <c r="Q34" s="30">
        <f t="shared" ref="Q34:Q65" si="15">(N34+O34-P34-M34)</f>
        <v>0.9861799349209327</v>
      </c>
    </row>
    <row r="35" spans="1:17" ht="18">
      <c r="A35" s="1" t="s">
        <v>157</v>
      </c>
      <c r="B35" s="49" t="s">
        <v>919</v>
      </c>
      <c r="C35">
        <v>24308</v>
      </c>
      <c r="D35">
        <v>2988</v>
      </c>
      <c r="E35">
        <v>339</v>
      </c>
      <c r="F35">
        <v>4345</v>
      </c>
      <c r="G35">
        <v>9748</v>
      </c>
      <c r="H35" s="20">
        <f>VLOOKUP(A35,HHL!$H$9:$EO$216,120,FALSE)</f>
        <v>84</v>
      </c>
      <c r="I35" s="21">
        <f>VLOOKUP(A35,HHL!$H$9:$EO$216,131,FALSE)</f>
        <v>38.9</v>
      </c>
      <c r="J35" s="22">
        <f t="shared" si="8"/>
        <v>13.686852065163732</v>
      </c>
      <c r="K35" s="22">
        <f t="shared" si="9"/>
        <v>17.874773737041302</v>
      </c>
      <c r="L35" s="22">
        <f t="shared" si="10"/>
        <v>40.102024025012341</v>
      </c>
      <c r="M35" s="28">
        <f t="shared" si="11"/>
        <v>0.87897025341125268</v>
      </c>
      <c r="N35" s="28">
        <f t="shared" si="12"/>
        <v>2.1059967713027487E-2</v>
      </c>
      <c r="O35" s="28">
        <f t="shared" si="13"/>
        <v>-0.58338815057400717</v>
      </c>
      <c r="P35" s="28">
        <f t="shared" si="14"/>
        <v>-0.74738830598531769</v>
      </c>
      <c r="Q35" s="30">
        <f t="shared" si="15"/>
        <v>-0.69391013028691462</v>
      </c>
    </row>
    <row r="36" spans="1:17" ht="18">
      <c r="A36" s="1" t="s">
        <v>159</v>
      </c>
      <c r="B36" s="49" t="s">
        <v>920</v>
      </c>
      <c r="C36">
        <v>36738</v>
      </c>
      <c r="D36">
        <v>3429</v>
      </c>
      <c r="E36">
        <v>657</v>
      </c>
      <c r="F36">
        <v>4698</v>
      </c>
      <c r="G36">
        <v>14761</v>
      </c>
      <c r="H36" s="20">
        <f>VLOOKUP(A36,HHL!$H$9:$EO$216,120,FALSE)</f>
        <v>90.9</v>
      </c>
      <c r="I36" s="21">
        <f>VLOOKUP(A36,HHL!$H$9:$EO$216,131,FALSE)</f>
        <v>50.5</v>
      </c>
      <c r="J36" s="22">
        <f t="shared" si="8"/>
        <v>11.121999020088193</v>
      </c>
      <c r="K36" s="22">
        <f t="shared" si="9"/>
        <v>12.787849093581578</v>
      </c>
      <c r="L36" s="22">
        <f t="shared" si="10"/>
        <v>40.179106102672982</v>
      </c>
      <c r="M36" s="28">
        <f t="shared" si="11"/>
        <v>1.7075775748834932</v>
      </c>
      <c r="N36" s="28">
        <f t="shared" si="12"/>
        <v>-0.29142780252126105</v>
      </c>
      <c r="O36" s="28">
        <f t="shared" si="13"/>
        <v>-1.7093369859338496</v>
      </c>
      <c r="P36" s="28">
        <f t="shared" si="14"/>
        <v>-0.72889360475176468</v>
      </c>
      <c r="Q36" s="30">
        <f t="shared" si="15"/>
        <v>-2.9794487585868392</v>
      </c>
    </row>
    <row r="37" spans="1:17" ht="18">
      <c r="A37" s="1" t="s">
        <v>161</v>
      </c>
      <c r="B37" s="49" t="s">
        <v>921</v>
      </c>
      <c r="C37">
        <v>37036</v>
      </c>
      <c r="D37">
        <v>4769</v>
      </c>
      <c r="E37">
        <v>763</v>
      </c>
      <c r="F37">
        <v>6592</v>
      </c>
      <c r="G37">
        <v>15345</v>
      </c>
      <c r="H37" s="20">
        <f>VLOOKUP(A37,HHL!$H$9:$EO$216,120,FALSE)</f>
        <v>81.3</v>
      </c>
      <c r="I37" s="21">
        <f>VLOOKUP(A37,HHL!$H$9:$EO$216,131,FALSE)</f>
        <v>29.8</v>
      </c>
      <c r="J37" s="22">
        <f t="shared" si="8"/>
        <v>14.936818230910465</v>
      </c>
      <c r="K37" s="22">
        <f t="shared" si="9"/>
        <v>17.798898369154337</v>
      </c>
      <c r="L37" s="22">
        <f t="shared" si="10"/>
        <v>41.432660114483205</v>
      </c>
      <c r="M37" s="28">
        <f t="shared" si="11"/>
        <v>0.22894209604940918</v>
      </c>
      <c r="N37" s="28">
        <f t="shared" si="12"/>
        <v>0.17334905918844015</v>
      </c>
      <c r="O37" s="28">
        <f t="shared" si="13"/>
        <v>-0.60018253777112596</v>
      </c>
      <c r="P37" s="28">
        <f t="shared" si="14"/>
        <v>-0.42812191265206018</v>
      </c>
      <c r="Q37" s="30">
        <f t="shared" si="15"/>
        <v>-0.22765366198003484</v>
      </c>
    </row>
    <row r="38" spans="1:17" ht="18">
      <c r="A38" s="1" t="s">
        <v>163</v>
      </c>
      <c r="B38" s="49" t="s">
        <v>922</v>
      </c>
      <c r="C38">
        <v>41107</v>
      </c>
      <c r="D38">
        <v>4031</v>
      </c>
      <c r="E38">
        <v>577</v>
      </c>
      <c r="F38">
        <v>7951</v>
      </c>
      <c r="G38">
        <v>16911</v>
      </c>
      <c r="H38" s="20">
        <f>VLOOKUP(A38,HHL!$H$9:$EO$216,120,FALSE)</f>
        <v>68.900000000000006</v>
      </c>
      <c r="I38" s="21">
        <f>VLOOKUP(A38,HHL!$H$9:$EO$216,131,FALSE)</f>
        <v>15.7</v>
      </c>
      <c r="J38" s="22">
        <f t="shared" si="8"/>
        <v>11.20976962561121</v>
      </c>
      <c r="K38" s="22">
        <f t="shared" si="9"/>
        <v>19.342204490719343</v>
      </c>
      <c r="L38" s="22">
        <f t="shared" si="10"/>
        <v>41.138978762741139</v>
      </c>
      <c r="M38" s="28">
        <f t="shared" si="11"/>
        <v>-0.77824438953322783</v>
      </c>
      <c r="N38" s="28">
        <f t="shared" si="12"/>
        <v>-0.2807343084574741</v>
      </c>
      <c r="O38" s="28">
        <f t="shared" si="13"/>
        <v>-0.25858445013010301</v>
      </c>
      <c r="P38" s="28">
        <f t="shared" si="14"/>
        <v>-0.49858639704554331</v>
      </c>
      <c r="Q38" s="30">
        <f t="shared" si="15"/>
        <v>0.73751202799119397</v>
      </c>
    </row>
    <row r="39" spans="1:17" ht="18">
      <c r="A39" s="1" t="s">
        <v>165</v>
      </c>
      <c r="B39" s="49" t="s">
        <v>923</v>
      </c>
      <c r="C39">
        <v>36879</v>
      </c>
      <c r="D39">
        <v>6281</v>
      </c>
      <c r="E39">
        <v>1447</v>
      </c>
      <c r="F39">
        <v>9215</v>
      </c>
      <c r="G39">
        <v>18252</v>
      </c>
      <c r="H39" s="20">
        <f>VLOOKUP(A39,HHL!$H$9:$EO$216,120,FALSE)</f>
        <v>60.6</v>
      </c>
      <c r="I39" s="21">
        <f>VLOOKUP(A39,HHL!$H$9:$EO$216,131,FALSE)</f>
        <v>16.399999999999999</v>
      </c>
      <c r="J39" s="22">
        <f t="shared" si="8"/>
        <v>20.955015049215</v>
      </c>
      <c r="K39" s="22">
        <f t="shared" si="9"/>
        <v>24.987120041215867</v>
      </c>
      <c r="L39" s="22">
        <f t="shared" si="10"/>
        <v>49.491580574310582</v>
      </c>
      <c r="M39" s="28">
        <f t="shared" si="11"/>
        <v>-0.72824222358231683</v>
      </c>
      <c r="N39" s="28">
        <f t="shared" si="12"/>
        <v>0.90657348629306844</v>
      </c>
      <c r="O39" s="28">
        <f t="shared" si="13"/>
        <v>0.99087107265968477</v>
      </c>
      <c r="P39" s="28">
        <f t="shared" si="14"/>
        <v>1.5054965197112389</v>
      </c>
      <c r="Q39" s="30">
        <f t="shared" si="15"/>
        <v>1.1201902628238312</v>
      </c>
    </row>
    <row r="40" spans="1:17" ht="18">
      <c r="A40" s="1" t="s">
        <v>167</v>
      </c>
      <c r="B40" s="49" t="s">
        <v>924</v>
      </c>
      <c r="C40">
        <v>59289</v>
      </c>
      <c r="D40">
        <v>4132</v>
      </c>
      <c r="E40">
        <v>1830</v>
      </c>
      <c r="F40">
        <v>11415</v>
      </c>
      <c r="G40">
        <v>33082</v>
      </c>
      <c r="H40" s="20">
        <f>VLOOKUP(A40,HHL!$H$9:$EO$216,120,FALSE)</f>
        <v>59.2</v>
      </c>
      <c r="I40" s="21">
        <f>VLOOKUP(A40,HHL!$H$9:$EO$216,131,FALSE)</f>
        <v>7.6</v>
      </c>
      <c r="J40" s="22">
        <f t="shared" si="8"/>
        <v>10.055828231206464</v>
      </c>
      <c r="K40" s="22">
        <f t="shared" si="9"/>
        <v>19.253149825431361</v>
      </c>
      <c r="L40" s="22">
        <f t="shared" si="10"/>
        <v>55.797871443269408</v>
      </c>
      <c r="M40" s="28">
        <f t="shared" si="11"/>
        <v>-1.356840881250913</v>
      </c>
      <c r="N40" s="28">
        <f t="shared" si="12"/>
        <v>-0.42132426311819621</v>
      </c>
      <c r="O40" s="28">
        <f t="shared" si="13"/>
        <v>-0.27829596616234514</v>
      </c>
      <c r="P40" s="28">
        <f t="shared" si="14"/>
        <v>3.0185974771965975</v>
      </c>
      <c r="Q40" s="30">
        <f t="shared" si="15"/>
        <v>-2.3613768252262259</v>
      </c>
    </row>
    <row r="41" spans="1:17" ht="18">
      <c r="A41" s="1" t="s">
        <v>169</v>
      </c>
      <c r="B41" s="49" t="s">
        <v>925</v>
      </c>
      <c r="C41">
        <v>72794</v>
      </c>
      <c r="D41">
        <v>6241</v>
      </c>
      <c r="E41">
        <v>3556</v>
      </c>
      <c r="F41">
        <v>17725</v>
      </c>
      <c r="G41">
        <v>37037</v>
      </c>
      <c r="H41" s="20">
        <f>VLOOKUP(A41,HHL!$H$9:$EO$216,120,FALSE)</f>
        <v>41.3</v>
      </c>
      <c r="I41" s="21">
        <f>VLOOKUP(A41,HHL!$H$9:$EO$216,131,FALSE)</f>
        <v>4</v>
      </c>
      <c r="J41" s="22">
        <f t="shared" si="8"/>
        <v>13.458526801659476</v>
      </c>
      <c r="K41" s="22">
        <f t="shared" si="9"/>
        <v>24.349534302277657</v>
      </c>
      <c r="L41" s="22">
        <f t="shared" si="10"/>
        <v>50.879193340110454</v>
      </c>
      <c r="M41" s="28">
        <f t="shared" si="11"/>
        <v>-1.6139948775698838</v>
      </c>
      <c r="N41" s="28">
        <f t="shared" si="12"/>
        <v>-6.7579427975141227E-3</v>
      </c>
      <c r="O41" s="28">
        <f t="shared" si="13"/>
        <v>0.84974672533472217</v>
      </c>
      <c r="P41" s="28">
        <f t="shared" si="14"/>
        <v>1.8384336214369856</v>
      </c>
      <c r="Q41" s="30">
        <f t="shared" si="15"/>
        <v>0.61855003867010627</v>
      </c>
    </row>
    <row r="42" spans="1:17" ht="18">
      <c r="A42" s="1" t="s">
        <v>171</v>
      </c>
      <c r="B42" s="49" t="s">
        <v>926</v>
      </c>
      <c r="C42">
        <v>57814</v>
      </c>
      <c r="D42">
        <v>3715</v>
      </c>
      <c r="E42">
        <v>1601</v>
      </c>
      <c r="F42">
        <v>12200</v>
      </c>
      <c r="G42">
        <v>34557</v>
      </c>
      <c r="H42" s="20">
        <f>VLOOKUP(A42,HHL!$H$9:$EO$216,120,FALSE)</f>
        <v>48.3</v>
      </c>
      <c r="I42" s="21">
        <f>VLOOKUP(A42,HHL!$H$9:$EO$216,131,FALSE)</f>
        <v>4.4000000000000004</v>
      </c>
      <c r="J42" s="22">
        <f t="shared" si="8"/>
        <v>9.1950046701490979</v>
      </c>
      <c r="K42" s="22">
        <f t="shared" si="9"/>
        <v>21.102155187324868</v>
      </c>
      <c r="L42" s="22">
        <f t="shared" si="10"/>
        <v>59.772719410523401</v>
      </c>
      <c r="M42" s="28">
        <f t="shared" si="11"/>
        <v>-1.5854222113122203</v>
      </c>
      <c r="N42" s="28">
        <f t="shared" si="12"/>
        <v>-0.52620233232236524</v>
      </c>
      <c r="O42" s="28">
        <f t="shared" si="13"/>
        <v>0.13096612826926496</v>
      </c>
      <c r="P42" s="28">
        <f t="shared" si="14"/>
        <v>3.9723032909761198</v>
      </c>
      <c r="Q42" s="30">
        <f t="shared" si="15"/>
        <v>-2.7821172837169996</v>
      </c>
    </row>
    <row r="43" spans="1:17" ht="18">
      <c r="A43" s="1" t="s">
        <v>173</v>
      </c>
      <c r="B43" s="49" t="s">
        <v>927</v>
      </c>
      <c r="C43">
        <v>41352</v>
      </c>
      <c r="D43">
        <v>8353</v>
      </c>
      <c r="E43">
        <v>1203</v>
      </c>
      <c r="F43">
        <v>11257</v>
      </c>
      <c r="G43">
        <v>22023</v>
      </c>
      <c r="H43" s="20">
        <f>VLOOKUP(A43,HHL!$H$9:$EO$216,120,FALSE)</f>
        <v>43</v>
      </c>
      <c r="I43" s="21">
        <f>VLOOKUP(A43,HHL!$H$9:$EO$216,131,FALSE)</f>
        <v>7.3</v>
      </c>
      <c r="J43" s="22">
        <f t="shared" si="8"/>
        <v>23.108918552911589</v>
      </c>
      <c r="K43" s="22">
        <f t="shared" si="9"/>
        <v>27.222383439736891</v>
      </c>
      <c r="L43" s="22">
        <f t="shared" si="10"/>
        <v>53.257399883923384</v>
      </c>
      <c r="M43" s="28">
        <f t="shared" si="11"/>
        <v>-1.3782703809441603</v>
      </c>
      <c r="N43" s="28">
        <f t="shared" si="12"/>
        <v>1.1689933954813339</v>
      </c>
      <c r="O43" s="28">
        <f t="shared" si="13"/>
        <v>1.4856281993497917</v>
      </c>
      <c r="P43" s="28">
        <f t="shared" si="14"/>
        <v>2.4090490074563431</v>
      </c>
      <c r="Q43" s="30">
        <f t="shared" si="15"/>
        <v>1.6238429683189426</v>
      </c>
    </row>
    <row r="44" spans="1:17" ht="18">
      <c r="A44" s="1" t="s">
        <v>175</v>
      </c>
      <c r="B44" s="49" t="s">
        <v>928</v>
      </c>
      <c r="C44">
        <v>51200</v>
      </c>
      <c r="D44">
        <v>5856</v>
      </c>
      <c r="E44">
        <v>993</v>
      </c>
      <c r="F44">
        <v>10617</v>
      </c>
      <c r="G44">
        <v>24523</v>
      </c>
      <c r="H44" s="20">
        <f>VLOOKUP(A44,HHL!$H$9:$EO$216,120,FALSE)</f>
        <v>66</v>
      </c>
      <c r="I44" s="21">
        <f>VLOOKUP(A44,HHL!$H$9:$EO$216,131,FALSE)</f>
        <v>15.2</v>
      </c>
      <c r="J44" s="22">
        <f t="shared" si="8"/>
        <v>13.376953124999998</v>
      </c>
      <c r="K44" s="22">
        <f t="shared" si="9"/>
        <v>20.736328125</v>
      </c>
      <c r="L44" s="22">
        <f t="shared" si="10"/>
        <v>47.896484375</v>
      </c>
      <c r="M44" s="28">
        <f t="shared" si="11"/>
        <v>-0.81396022235530707</v>
      </c>
      <c r="N44" s="28">
        <f t="shared" si="12"/>
        <v>-1.6696436692154464E-2</v>
      </c>
      <c r="O44" s="28">
        <f t="shared" si="13"/>
        <v>4.9993323748289339E-2</v>
      </c>
      <c r="P44" s="28">
        <f t="shared" si="14"/>
        <v>1.1227768455620226</v>
      </c>
      <c r="Q44" s="30">
        <f t="shared" si="15"/>
        <v>-0.27551973615058079</v>
      </c>
    </row>
    <row r="45" spans="1:17" ht="18">
      <c r="A45" s="1" t="s">
        <v>177</v>
      </c>
      <c r="B45" s="49" t="s">
        <v>929</v>
      </c>
      <c r="C45">
        <v>40212</v>
      </c>
      <c r="D45">
        <v>6767</v>
      </c>
      <c r="E45">
        <v>653</v>
      </c>
      <c r="F45">
        <v>8607</v>
      </c>
      <c r="G45">
        <v>18024</v>
      </c>
      <c r="H45" s="20">
        <f>VLOOKUP(A45,HHL!$H$9:$EO$216,120,FALSE)</f>
        <v>65.599999999999994</v>
      </c>
      <c r="I45" s="21">
        <f>VLOOKUP(A45,HHL!$H$9:$EO$216,131,FALSE)</f>
        <v>18.100000000000001</v>
      </c>
      <c r="J45" s="22">
        <f t="shared" si="8"/>
        <v>18.452203322391327</v>
      </c>
      <c r="K45" s="22">
        <f t="shared" si="9"/>
        <v>21.404058490002985</v>
      </c>
      <c r="L45" s="22">
        <f t="shared" si="10"/>
        <v>44.822441062369442</v>
      </c>
      <c r="M45" s="28">
        <f t="shared" si="11"/>
        <v>-0.6068083919872469</v>
      </c>
      <c r="N45" s="28">
        <f t="shared" si="12"/>
        <v>0.6016444934476618</v>
      </c>
      <c r="O45" s="28">
        <f t="shared" si="13"/>
        <v>0.1977899355530551</v>
      </c>
      <c r="P45" s="28">
        <f t="shared" si="14"/>
        <v>0.38520574769404564</v>
      </c>
      <c r="Q45" s="30">
        <f t="shared" si="15"/>
        <v>1.0210370732939182</v>
      </c>
    </row>
    <row r="46" spans="1:17" ht="18">
      <c r="A46" s="1" t="s">
        <v>179</v>
      </c>
      <c r="B46" s="49" t="s">
        <v>930</v>
      </c>
      <c r="C46">
        <v>34196</v>
      </c>
      <c r="D46">
        <v>2907</v>
      </c>
      <c r="E46">
        <v>612</v>
      </c>
      <c r="F46">
        <v>5385</v>
      </c>
      <c r="G46">
        <v>13572</v>
      </c>
      <c r="H46" s="20">
        <f>VLOOKUP(A46,HHL!$H$9:$EO$216,120,FALSE)</f>
        <v>81.5</v>
      </c>
      <c r="I46" s="21">
        <f>VLOOKUP(A46,HHL!$H$9:$EO$216,131,FALSE)</f>
        <v>30.9</v>
      </c>
      <c r="J46" s="22">
        <f t="shared" si="8"/>
        <v>10.290677272195579</v>
      </c>
      <c r="K46" s="22">
        <f t="shared" si="9"/>
        <v>15.74745584278863</v>
      </c>
      <c r="L46" s="22">
        <f t="shared" si="10"/>
        <v>39.688852497368117</v>
      </c>
      <c r="M46" s="28">
        <f t="shared" si="11"/>
        <v>0.30751692825798355</v>
      </c>
      <c r="N46" s="28">
        <f t="shared" si="12"/>
        <v>-0.39271153097697203</v>
      </c>
      <c r="O46" s="28">
        <f t="shared" si="13"/>
        <v>-1.0542524297517084</v>
      </c>
      <c r="P46" s="28">
        <f t="shared" si="14"/>
        <v>-0.84652268577763123</v>
      </c>
      <c r="Q46" s="30">
        <f t="shared" si="15"/>
        <v>-0.90795820320903275</v>
      </c>
    </row>
    <row r="47" spans="1:17" ht="18">
      <c r="A47" s="1" t="s">
        <v>181</v>
      </c>
      <c r="B47" s="49" t="s">
        <v>931</v>
      </c>
      <c r="C47">
        <v>31449</v>
      </c>
      <c r="D47">
        <v>2633</v>
      </c>
      <c r="E47">
        <v>284</v>
      </c>
      <c r="F47">
        <v>5050</v>
      </c>
      <c r="G47">
        <v>12301</v>
      </c>
      <c r="H47" s="20">
        <f>VLOOKUP(A47,HHL!$H$9:$EO$216,120,FALSE)</f>
        <v>77.900000000000006</v>
      </c>
      <c r="I47" s="21">
        <f>VLOOKUP(A47,HHL!$H$9:$EO$216,131,FALSE)</f>
        <v>35.4</v>
      </c>
      <c r="J47" s="22">
        <f t="shared" si="8"/>
        <v>9.2753346688288989</v>
      </c>
      <c r="K47" s="22">
        <f t="shared" si="9"/>
        <v>16.057744284396961</v>
      </c>
      <c r="L47" s="22">
        <f t="shared" si="10"/>
        <v>39.114121275716244</v>
      </c>
      <c r="M47" s="28">
        <f t="shared" si="11"/>
        <v>0.62895942365669744</v>
      </c>
      <c r="N47" s="28">
        <f t="shared" si="12"/>
        <v>-0.51641536140074851</v>
      </c>
      <c r="O47" s="28">
        <f t="shared" si="13"/>
        <v>-0.98557264108927856</v>
      </c>
      <c r="P47" s="28">
        <f t="shared" si="14"/>
        <v>-0.98442091785232078</v>
      </c>
      <c r="Q47" s="30">
        <f t="shared" si="15"/>
        <v>-1.1465265082944038</v>
      </c>
    </row>
    <row r="48" spans="1:17" ht="18">
      <c r="A48" s="1" t="s">
        <v>183</v>
      </c>
      <c r="B48" s="49" t="s">
        <v>932</v>
      </c>
      <c r="C48">
        <v>42135</v>
      </c>
      <c r="D48">
        <v>7645</v>
      </c>
      <c r="E48">
        <v>418</v>
      </c>
      <c r="F48">
        <v>13576</v>
      </c>
      <c r="G48">
        <v>16403</v>
      </c>
      <c r="H48" s="20">
        <f>VLOOKUP(A48,HHL!$H$9:$EO$216,120,FALSE)</f>
        <v>19</v>
      </c>
      <c r="I48" s="21">
        <f>VLOOKUP(A48,HHL!$H$9:$EO$216,131,FALSE)</f>
        <v>5.8</v>
      </c>
      <c r="J48" s="22">
        <f t="shared" si="8"/>
        <v>19.136110122226178</v>
      </c>
      <c r="K48" s="22">
        <f t="shared" si="9"/>
        <v>32.220244452355523</v>
      </c>
      <c r="L48" s="22">
        <f t="shared" si="10"/>
        <v>38.929630948142872</v>
      </c>
      <c r="M48" s="28">
        <f t="shared" si="11"/>
        <v>-1.4854178794103983</v>
      </c>
      <c r="N48" s="28">
        <f t="shared" si="12"/>
        <v>0.6849679849587188</v>
      </c>
      <c r="O48" s="28">
        <f t="shared" si="13"/>
        <v>2.5918635342261194</v>
      </c>
      <c r="P48" s="28">
        <f t="shared" si="14"/>
        <v>-1.0286866355457618</v>
      </c>
      <c r="Q48" s="30">
        <f t="shared" si="15"/>
        <v>5.7909360341409979</v>
      </c>
    </row>
    <row r="49" spans="1:17" ht="18">
      <c r="A49" s="1" t="s">
        <v>185</v>
      </c>
      <c r="B49" s="49" t="s">
        <v>933</v>
      </c>
      <c r="C49">
        <v>35814</v>
      </c>
      <c r="D49">
        <v>7118</v>
      </c>
      <c r="E49">
        <v>425</v>
      </c>
      <c r="F49">
        <v>10458</v>
      </c>
      <c r="G49">
        <v>12555</v>
      </c>
      <c r="H49" s="20">
        <f>VLOOKUP(A49,HHL!$H$9:$EO$216,120,FALSE)</f>
        <v>30.9</v>
      </c>
      <c r="I49" s="21">
        <f>VLOOKUP(A49,HHL!$H$9:$EO$216,131,FALSE)</f>
        <v>3.9</v>
      </c>
      <c r="J49" s="22">
        <f t="shared" si="8"/>
        <v>21.06159602390127</v>
      </c>
      <c r="K49" s="22">
        <f t="shared" si="9"/>
        <v>29.200871167699781</v>
      </c>
      <c r="L49" s="22">
        <f t="shared" si="10"/>
        <v>35.056123303735973</v>
      </c>
      <c r="M49" s="28">
        <f t="shared" si="11"/>
        <v>-1.6211380441343</v>
      </c>
      <c r="N49" s="28">
        <f t="shared" si="12"/>
        <v>0.91955873361281459</v>
      </c>
      <c r="O49" s="28">
        <f t="shared" si="13"/>
        <v>1.9235501481126236</v>
      </c>
      <c r="P49" s="28">
        <f t="shared" si="14"/>
        <v>-1.9580773419637474</v>
      </c>
      <c r="Q49" s="30">
        <f t="shared" si="15"/>
        <v>6.4223242678234858</v>
      </c>
    </row>
    <row r="50" spans="1:17" ht="18">
      <c r="A50" s="1" t="s">
        <v>187</v>
      </c>
      <c r="B50" s="49" t="s">
        <v>934</v>
      </c>
      <c r="C50">
        <v>37955</v>
      </c>
      <c r="D50">
        <v>6579</v>
      </c>
      <c r="E50">
        <v>1419</v>
      </c>
      <c r="F50">
        <v>8302</v>
      </c>
      <c r="G50">
        <v>14916</v>
      </c>
      <c r="H50" s="20">
        <f>VLOOKUP(A50,HHL!$H$9:$EO$216,120,FALSE)</f>
        <v>67.7</v>
      </c>
      <c r="I50" s="21">
        <f>VLOOKUP(A50,HHL!$H$9:$EO$216,131,FALSE)</f>
        <v>23.1</v>
      </c>
      <c r="J50" s="22">
        <f t="shared" si="8"/>
        <v>21.072322487155841</v>
      </c>
      <c r="K50" s="22">
        <f t="shared" si="9"/>
        <v>21.873270978790675</v>
      </c>
      <c r="L50" s="22">
        <f t="shared" si="10"/>
        <v>39.299170069819525</v>
      </c>
      <c r="M50" s="28">
        <f t="shared" si="11"/>
        <v>-0.24965006376645368</v>
      </c>
      <c r="N50" s="28">
        <f t="shared" si="12"/>
        <v>0.9208655876609857</v>
      </c>
      <c r="O50" s="28">
        <f t="shared" si="13"/>
        <v>0.30164625195554823</v>
      </c>
      <c r="P50" s="28">
        <f t="shared" si="14"/>
        <v>-0.94002120439834658</v>
      </c>
      <c r="Q50" s="30">
        <f t="shared" si="15"/>
        <v>2.4121831077813343</v>
      </c>
    </row>
    <row r="51" spans="1:17" ht="18">
      <c r="A51" s="1" t="s">
        <v>189</v>
      </c>
      <c r="B51" s="49" t="s">
        <v>935</v>
      </c>
      <c r="C51">
        <v>49094</v>
      </c>
      <c r="D51">
        <v>10790</v>
      </c>
      <c r="E51">
        <v>1225</v>
      </c>
      <c r="F51">
        <v>11182</v>
      </c>
      <c r="G51">
        <v>22549</v>
      </c>
      <c r="H51" s="20">
        <f>VLOOKUP(A51,HHL!$H$9:$EO$216,120,FALSE)</f>
        <v>62</v>
      </c>
      <c r="I51" s="21">
        <f>VLOOKUP(A51,HHL!$H$9:$EO$216,131,FALSE)</f>
        <v>27.7</v>
      </c>
      <c r="J51" s="22">
        <f t="shared" si="8"/>
        <v>24.473459078502465</v>
      </c>
      <c r="K51" s="22">
        <f t="shared" si="9"/>
        <v>22.776714058744449</v>
      </c>
      <c r="L51" s="22">
        <f t="shared" si="10"/>
        <v>45.930256243125434</v>
      </c>
      <c r="M51" s="28">
        <f t="shared" si="11"/>
        <v>7.8935598196675921E-2</v>
      </c>
      <c r="N51" s="28">
        <f t="shared" si="12"/>
        <v>1.335241604927446</v>
      </c>
      <c r="O51" s="28">
        <f t="shared" si="13"/>
        <v>0.50161593009806171</v>
      </c>
      <c r="P51" s="28">
        <f t="shared" si="14"/>
        <v>0.65100956891795547</v>
      </c>
      <c r="Q51" s="30">
        <f t="shared" si="15"/>
        <v>1.1069123679108761</v>
      </c>
    </row>
    <row r="52" spans="1:17" ht="18">
      <c r="A52" s="1" t="s">
        <v>191</v>
      </c>
      <c r="B52" s="49" t="s">
        <v>936</v>
      </c>
      <c r="C52">
        <v>46159</v>
      </c>
      <c r="D52">
        <v>10819</v>
      </c>
      <c r="E52">
        <v>755</v>
      </c>
      <c r="F52">
        <v>9575</v>
      </c>
      <c r="G52">
        <v>18945</v>
      </c>
      <c r="H52" s="20">
        <f>VLOOKUP(A52,HHL!$H$9:$EO$216,120,FALSE)</f>
        <v>64.5</v>
      </c>
      <c r="I52" s="21">
        <f>VLOOKUP(A52,HHL!$H$9:$EO$216,131,FALSE)</f>
        <v>22.5</v>
      </c>
      <c r="J52" s="22">
        <f t="shared" si="8"/>
        <v>25.074200047661343</v>
      </c>
      <c r="K52" s="22">
        <f t="shared" si="9"/>
        <v>20.743516973937911</v>
      </c>
      <c r="L52" s="22">
        <f t="shared" si="10"/>
        <v>41.042916874282369</v>
      </c>
      <c r="M52" s="28">
        <f t="shared" si="11"/>
        <v>-0.292509063152949</v>
      </c>
      <c r="N52" s="28">
        <f t="shared" si="12"/>
        <v>1.4084326231424154</v>
      </c>
      <c r="O52" s="28">
        <f t="shared" si="13"/>
        <v>5.1584516198845076E-2</v>
      </c>
      <c r="P52" s="28">
        <f t="shared" si="14"/>
        <v>-0.52163502236669268</v>
      </c>
      <c r="Q52" s="30">
        <f t="shared" si="15"/>
        <v>2.2741612248609022</v>
      </c>
    </row>
    <row r="53" spans="1:17" ht="18">
      <c r="A53" s="1" t="s">
        <v>193</v>
      </c>
      <c r="B53" s="49" t="s">
        <v>937</v>
      </c>
      <c r="C53">
        <v>35168</v>
      </c>
      <c r="D53">
        <v>3563</v>
      </c>
      <c r="E53">
        <v>933</v>
      </c>
      <c r="F53">
        <v>6644</v>
      </c>
      <c r="G53">
        <v>14711</v>
      </c>
      <c r="H53" s="20">
        <f>VLOOKUP(A53,HHL!$H$9:$EO$216,120,FALSE)</f>
        <v>71</v>
      </c>
      <c r="I53" s="21">
        <f>VLOOKUP(A53,HHL!$H$9:$EO$216,131,FALSE)</f>
        <v>23.6</v>
      </c>
      <c r="J53" s="22">
        <f t="shared" si="8"/>
        <v>12.784349408553231</v>
      </c>
      <c r="K53" s="22">
        <f t="shared" si="9"/>
        <v>18.892174704276616</v>
      </c>
      <c r="L53" s="22">
        <f t="shared" si="10"/>
        <v>41.830641492265698</v>
      </c>
      <c r="M53" s="28">
        <f t="shared" si="11"/>
        <v>-0.21393423094437436</v>
      </c>
      <c r="N53" s="28">
        <f t="shared" si="12"/>
        <v>-8.8896056214429656E-2</v>
      </c>
      <c r="O53" s="28">
        <f t="shared" si="13"/>
        <v>-0.35819483350267883</v>
      </c>
      <c r="P53" s="28">
        <f t="shared" si="14"/>
        <v>-0.33263218401487571</v>
      </c>
      <c r="Q53" s="30">
        <f t="shared" si="15"/>
        <v>9.9475525242141594E-2</v>
      </c>
    </row>
    <row r="54" spans="1:17" ht="18">
      <c r="A54" s="1" t="s">
        <v>195</v>
      </c>
      <c r="B54" s="49" t="s">
        <v>938</v>
      </c>
      <c r="C54">
        <v>48585</v>
      </c>
      <c r="D54">
        <v>7476</v>
      </c>
      <c r="E54">
        <v>1008</v>
      </c>
      <c r="F54">
        <v>11878</v>
      </c>
      <c r="G54">
        <v>19676</v>
      </c>
      <c r="H54" s="20">
        <f>VLOOKUP(A54,HHL!$H$9:$EO$216,120,FALSE)</f>
        <v>64.599999999999994</v>
      </c>
      <c r="I54" s="21">
        <f>VLOOKUP(A54,HHL!$H$9:$EO$216,131,FALSE)</f>
        <v>19.899999999999999</v>
      </c>
      <c r="J54" s="22">
        <f t="shared" si="8"/>
        <v>17.462179685087989</v>
      </c>
      <c r="K54" s="22">
        <f t="shared" si="9"/>
        <v>24.447874858495418</v>
      </c>
      <c r="L54" s="22">
        <f t="shared" si="10"/>
        <v>40.498096120201708</v>
      </c>
      <c r="M54" s="28">
        <f t="shared" si="11"/>
        <v>-0.47823139382776153</v>
      </c>
      <c r="N54" s="28">
        <f t="shared" si="12"/>
        <v>0.48102538839049519</v>
      </c>
      <c r="O54" s="28">
        <f t="shared" si="13"/>
        <v>0.8715135967752865</v>
      </c>
      <c r="P54" s="28">
        <f t="shared" si="14"/>
        <v>-0.65235668138738523</v>
      </c>
      <c r="Q54" s="30">
        <f t="shared" si="15"/>
        <v>2.4831270603809283</v>
      </c>
    </row>
    <row r="55" spans="1:17" ht="18">
      <c r="A55" s="1" t="s">
        <v>197</v>
      </c>
      <c r="B55" s="49" t="s">
        <v>939</v>
      </c>
      <c r="C55">
        <v>50191</v>
      </c>
      <c r="D55">
        <v>6964</v>
      </c>
      <c r="E55">
        <v>1132</v>
      </c>
      <c r="F55">
        <v>12150</v>
      </c>
      <c r="G55">
        <v>23792</v>
      </c>
      <c r="H55" s="20">
        <f>VLOOKUP(A55,HHL!$H$9:$EO$216,120,FALSE)</f>
        <v>62.8</v>
      </c>
      <c r="I55" s="21">
        <f>VLOOKUP(A55,HHL!$H$9:$EO$216,131,FALSE)</f>
        <v>16.100000000000001</v>
      </c>
      <c r="J55" s="22">
        <f t="shared" si="8"/>
        <v>16.130381940985437</v>
      </c>
      <c r="K55" s="22">
        <f t="shared" si="9"/>
        <v>24.207527245920581</v>
      </c>
      <c r="L55" s="22">
        <f t="shared" si="10"/>
        <v>47.402920842382102</v>
      </c>
      <c r="M55" s="28">
        <f t="shared" si="11"/>
        <v>-0.74967172327556419</v>
      </c>
      <c r="N55" s="28">
        <f t="shared" si="12"/>
        <v>0.31876638167792737</v>
      </c>
      <c r="O55" s="28">
        <f t="shared" si="13"/>
        <v>0.81831463405660487</v>
      </c>
      <c r="P55" s="28">
        <f t="shared" si="14"/>
        <v>1.0043535965710835</v>
      </c>
      <c r="Q55" s="30">
        <f t="shared" si="15"/>
        <v>0.88239914243901285</v>
      </c>
    </row>
    <row r="56" spans="1:17" ht="18">
      <c r="A56" s="1" t="s">
        <v>199</v>
      </c>
      <c r="B56" s="49" t="s">
        <v>940</v>
      </c>
      <c r="C56">
        <v>33946</v>
      </c>
      <c r="D56">
        <v>4851</v>
      </c>
      <c r="E56">
        <v>771</v>
      </c>
      <c r="F56">
        <v>7575</v>
      </c>
      <c r="G56">
        <v>15274</v>
      </c>
      <c r="H56" s="20">
        <f>VLOOKUP(A56,HHL!$H$9:$EO$216,120,FALSE)</f>
        <v>57.7</v>
      </c>
      <c r="I56" s="21">
        <f>VLOOKUP(A56,HHL!$H$9:$EO$216,131,FALSE)</f>
        <v>10.8</v>
      </c>
      <c r="J56" s="22">
        <f t="shared" si="8"/>
        <v>16.561597831850587</v>
      </c>
      <c r="K56" s="22">
        <f t="shared" si="9"/>
        <v>22.314853001826428</v>
      </c>
      <c r="L56" s="22">
        <f t="shared" si="10"/>
        <v>44.994992046191008</v>
      </c>
      <c r="M56" s="28">
        <f t="shared" si="11"/>
        <v>-1.128259551189605</v>
      </c>
      <c r="N56" s="28">
        <f t="shared" si="12"/>
        <v>0.37130338471783231</v>
      </c>
      <c r="O56" s="28">
        <f t="shared" si="13"/>
        <v>0.39938679253780346</v>
      </c>
      <c r="P56" s="28">
        <f t="shared" si="14"/>
        <v>0.42660679694164516</v>
      </c>
      <c r="Q56" s="30">
        <f t="shared" si="15"/>
        <v>1.4723429315035956</v>
      </c>
    </row>
    <row r="57" spans="1:17" ht="18">
      <c r="A57" s="1" t="s">
        <v>201</v>
      </c>
      <c r="B57" s="49" t="s">
        <v>941</v>
      </c>
      <c r="C57">
        <v>43443</v>
      </c>
      <c r="D57">
        <v>8354</v>
      </c>
      <c r="E57">
        <v>622</v>
      </c>
      <c r="F57">
        <v>9020</v>
      </c>
      <c r="G57">
        <v>18226</v>
      </c>
      <c r="H57" s="20">
        <f>VLOOKUP(A57,HHL!$H$9:$EO$216,120,FALSE)</f>
        <v>68.8</v>
      </c>
      <c r="I57" s="21">
        <f>VLOOKUP(A57,HHL!$H$9:$EO$216,131,FALSE)</f>
        <v>24.9</v>
      </c>
      <c r="J57" s="22">
        <f t="shared" si="8"/>
        <v>20.661556522339616</v>
      </c>
      <c r="K57" s="22">
        <f t="shared" si="9"/>
        <v>20.762838662155009</v>
      </c>
      <c r="L57" s="22">
        <f t="shared" si="10"/>
        <v>41.953824551711435</v>
      </c>
      <c r="M57" s="28">
        <f t="shared" si="11"/>
        <v>-0.12107306560696833</v>
      </c>
      <c r="N57" s="28">
        <f t="shared" si="12"/>
        <v>0.87082009258671411</v>
      </c>
      <c r="O57" s="28">
        <f t="shared" si="13"/>
        <v>5.5861212605818077E-2</v>
      </c>
      <c r="P57" s="28">
        <f t="shared" si="14"/>
        <v>-0.30307623598355815</v>
      </c>
      <c r="Q57" s="30">
        <f t="shared" si="15"/>
        <v>1.3508306067830587</v>
      </c>
    </row>
    <row r="58" spans="1:17" ht="18">
      <c r="A58" s="1" t="s">
        <v>203</v>
      </c>
      <c r="B58" s="49" t="s">
        <v>942</v>
      </c>
      <c r="C58">
        <v>58815</v>
      </c>
      <c r="D58">
        <v>4516</v>
      </c>
      <c r="E58">
        <v>943</v>
      </c>
      <c r="F58">
        <v>12142</v>
      </c>
      <c r="G58">
        <v>27027</v>
      </c>
      <c r="H58" s="20">
        <f>VLOOKUP(A58,HHL!$H$9:$EO$216,120,FALSE)</f>
        <v>81.900000000000006</v>
      </c>
      <c r="I58" s="21">
        <f>VLOOKUP(A58,HHL!$H$9:$EO$216,131,FALSE)</f>
        <v>52.6</v>
      </c>
      <c r="J58" s="22">
        <f t="shared" si="8"/>
        <v>9.2816458386466039</v>
      </c>
      <c r="K58" s="22">
        <f t="shared" si="9"/>
        <v>20.644393437048372</v>
      </c>
      <c r="L58" s="22">
        <f t="shared" si="10"/>
        <v>45.952563121652638</v>
      </c>
      <c r="M58" s="28">
        <f t="shared" si="11"/>
        <v>1.8575840727362263</v>
      </c>
      <c r="N58" s="28">
        <f t="shared" si="12"/>
        <v>-0.5156464427339692</v>
      </c>
      <c r="O58" s="28">
        <f t="shared" si="13"/>
        <v>2.9644338441146174E-2</v>
      </c>
      <c r="P58" s="28">
        <f t="shared" si="14"/>
        <v>0.65636177355922254</v>
      </c>
      <c r="Q58" s="30">
        <f t="shared" si="15"/>
        <v>-2.9999479505882718</v>
      </c>
    </row>
    <row r="59" spans="1:17" ht="18">
      <c r="A59" s="1" t="s">
        <v>205</v>
      </c>
      <c r="B59" s="49" t="s">
        <v>943</v>
      </c>
      <c r="C59">
        <v>43983</v>
      </c>
      <c r="D59">
        <v>4473</v>
      </c>
      <c r="E59">
        <v>794</v>
      </c>
      <c r="F59">
        <v>8973</v>
      </c>
      <c r="G59">
        <v>20369</v>
      </c>
      <c r="H59" s="20">
        <f>VLOOKUP(A59,HHL!$H$9:$EO$216,120,FALSE)</f>
        <v>85.4</v>
      </c>
      <c r="I59" s="21">
        <f>VLOOKUP(A59,HHL!$H$9:$EO$216,131,FALSE)</f>
        <v>48.2</v>
      </c>
      <c r="J59" s="22">
        <f t="shared" si="8"/>
        <v>11.975081281404179</v>
      </c>
      <c r="K59" s="22">
        <f t="shared" si="9"/>
        <v>20.401064047472886</v>
      </c>
      <c r="L59" s="22">
        <f t="shared" si="10"/>
        <v>46.31107473341973</v>
      </c>
      <c r="M59" s="28">
        <f t="shared" si="11"/>
        <v>1.5432847439019284</v>
      </c>
      <c r="N59" s="28">
        <f t="shared" si="12"/>
        <v>-0.18749289124949026</v>
      </c>
      <c r="O59" s="28">
        <f t="shared" si="13"/>
        <v>-2.4214616036111906E-2</v>
      </c>
      <c r="P59" s="28">
        <f t="shared" si="14"/>
        <v>0.74238131726668988</v>
      </c>
      <c r="Q59" s="30">
        <f t="shared" si="15"/>
        <v>-2.4973735684542202</v>
      </c>
    </row>
    <row r="60" spans="1:17" ht="18">
      <c r="A60" s="1" t="s">
        <v>207</v>
      </c>
      <c r="B60" s="49" t="s">
        <v>944</v>
      </c>
      <c r="C60">
        <v>40362</v>
      </c>
      <c r="D60">
        <v>10088</v>
      </c>
      <c r="E60">
        <v>353</v>
      </c>
      <c r="F60">
        <v>7003</v>
      </c>
      <c r="G60">
        <v>16327</v>
      </c>
      <c r="H60" s="20">
        <f>VLOOKUP(A60,HHL!$H$9:$EO$216,120,FALSE)</f>
        <v>71.5</v>
      </c>
      <c r="I60" s="21">
        <f>VLOOKUP(A60,HHL!$H$9:$EO$216,131,FALSE)</f>
        <v>36.299999999999997</v>
      </c>
      <c r="J60" s="22">
        <f t="shared" si="8"/>
        <v>25.868391060898865</v>
      </c>
      <c r="K60" s="22">
        <f t="shared" si="9"/>
        <v>17.350478172538526</v>
      </c>
      <c r="L60" s="22">
        <f t="shared" si="10"/>
        <v>40.451414696992224</v>
      </c>
      <c r="M60" s="28">
        <f t="shared" si="11"/>
        <v>0.69324792273644009</v>
      </c>
      <c r="N60" s="28">
        <f t="shared" si="12"/>
        <v>1.5051925444732668</v>
      </c>
      <c r="O60" s="28">
        <f t="shared" si="13"/>
        <v>-0.69943665170429625</v>
      </c>
      <c r="P60" s="28">
        <f t="shared" si="14"/>
        <v>-0.66355719649567624</v>
      </c>
      <c r="Q60" s="30">
        <f t="shared" si="15"/>
        <v>0.77606516652820678</v>
      </c>
    </row>
    <row r="61" spans="1:17" ht="18">
      <c r="A61" s="1" t="s">
        <v>209</v>
      </c>
      <c r="B61" s="49" t="s">
        <v>945</v>
      </c>
      <c r="C61">
        <v>35334</v>
      </c>
      <c r="D61">
        <v>9985</v>
      </c>
      <c r="E61">
        <v>336</v>
      </c>
      <c r="F61">
        <v>9270</v>
      </c>
      <c r="G61">
        <v>14167</v>
      </c>
      <c r="H61" s="20">
        <f>VLOOKUP(A61,HHL!$H$9:$EO$216,120,FALSE)</f>
        <v>46.9</v>
      </c>
      <c r="I61" s="21">
        <f>VLOOKUP(A61,HHL!$H$9:$EO$216,131,FALSE)</f>
        <v>17.600000000000001</v>
      </c>
      <c r="J61" s="22">
        <f t="shared" si="8"/>
        <v>29.209826229693782</v>
      </c>
      <c r="K61" s="22">
        <f t="shared" si="9"/>
        <v>26.235354049923586</v>
      </c>
      <c r="L61" s="22">
        <f t="shared" si="10"/>
        <v>40.09452651836758</v>
      </c>
      <c r="M61" s="28">
        <f t="shared" si="11"/>
        <v>-0.64252422480932625</v>
      </c>
      <c r="N61" s="28">
        <f t="shared" si="12"/>
        <v>1.9122948645394851</v>
      </c>
      <c r="O61" s="28">
        <f t="shared" si="13"/>
        <v>1.2671573805702987</v>
      </c>
      <c r="P61" s="28">
        <f t="shared" si="14"/>
        <v>-0.74918722149978922</v>
      </c>
      <c r="Q61" s="30">
        <f t="shared" si="15"/>
        <v>4.5711636914188993</v>
      </c>
    </row>
    <row r="62" spans="1:17" ht="18">
      <c r="A62" s="1" t="s">
        <v>211</v>
      </c>
      <c r="B62" s="49" t="s">
        <v>946</v>
      </c>
      <c r="C62">
        <v>38050</v>
      </c>
      <c r="D62">
        <v>6497</v>
      </c>
      <c r="E62">
        <v>541</v>
      </c>
      <c r="F62">
        <v>10782</v>
      </c>
      <c r="G62">
        <v>13916</v>
      </c>
      <c r="H62" s="20">
        <f>VLOOKUP(A62,HHL!$H$9:$EO$216,120,FALSE)</f>
        <v>45.9</v>
      </c>
      <c r="I62" s="21">
        <f>VLOOKUP(A62,HHL!$H$9:$EO$216,131,FALSE)</f>
        <v>13.5</v>
      </c>
      <c r="J62" s="22">
        <f t="shared" si="8"/>
        <v>18.496714848883048</v>
      </c>
      <c r="K62" s="22">
        <f t="shared" si="9"/>
        <v>28.336399474375824</v>
      </c>
      <c r="L62" s="22">
        <f t="shared" si="10"/>
        <v>36.57293035479632</v>
      </c>
      <c r="M62" s="28">
        <f t="shared" si="11"/>
        <v>-0.93539405395037678</v>
      </c>
      <c r="N62" s="28">
        <f t="shared" si="12"/>
        <v>0.6070675361790292</v>
      </c>
      <c r="O62" s="28">
        <f t="shared" si="13"/>
        <v>1.7322064651368791</v>
      </c>
      <c r="P62" s="28">
        <f t="shared" si="14"/>
        <v>-1.5941419877324772</v>
      </c>
      <c r="Q62" s="30">
        <f t="shared" si="15"/>
        <v>4.8688100429987626</v>
      </c>
    </row>
    <row r="63" spans="1:17" ht="18">
      <c r="A63" s="1" t="s">
        <v>213</v>
      </c>
      <c r="B63" s="49" t="s">
        <v>947</v>
      </c>
      <c r="C63">
        <v>34394</v>
      </c>
      <c r="D63">
        <v>8666</v>
      </c>
      <c r="E63">
        <v>268</v>
      </c>
      <c r="F63">
        <v>7524</v>
      </c>
      <c r="G63">
        <v>13349</v>
      </c>
      <c r="H63" s="20">
        <f>VLOOKUP(A63,HHL!$H$9:$EO$216,120,FALSE)</f>
        <v>67.599999999999994</v>
      </c>
      <c r="I63" s="21">
        <f>VLOOKUP(A63,HHL!$H$9:$EO$216,131,FALSE)</f>
        <v>28.4</v>
      </c>
      <c r="J63" s="22">
        <f t="shared" si="8"/>
        <v>25.975460836192362</v>
      </c>
      <c r="K63" s="22">
        <f t="shared" si="9"/>
        <v>21.875908588707333</v>
      </c>
      <c r="L63" s="22">
        <f t="shared" si="10"/>
        <v>38.812002093388379</v>
      </c>
      <c r="M63" s="28">
        <f t="shared" si="11"/>
        <v>0.12893776414758693</v>
      </c>
      <c r="N63" s="28">
        <f t="shared" si="12"/>
        <v>1.5182373446052624</v>
      </c>
      <c r="O63" s="28">
        <f t="shared" si="13"/>
        <v>0.3022300651672522</v>
      </c>
      <c r="P63" s="28">
        <f t="shared" si="14"/>
        <v>-1.0569099345428019</v>
      </c>
      <c r="Q63" s="30">
        <f t="shared" si="15"/>
        <v>2.7484395801677297</v>
      </c>
    </row>
    <row r="64" spans="1:17" ht="18">
      <c r="A64" s="1" t="s">
        <v>215</v>
      </c>
      <c r="B64" s="49" t="s">
        <v>948</v>
      </c>
      <c r="C64">
        <v>21728</v>
      </c>
      <c r="D64">
        <v>3297</v>
      </c>
      <c r="E64">
        <v>225</v>
      </c>
      <c r="F64">
        <v>3770</v>
      </c>
      <c r="G64">
        <v>8297</v>
      </c>
      <c r="H64" s="20">
        <f>VLOOKUP(A64,HHL!$H$9:$EO$216,120,FALSE)</f>
        <v>80.7</v>
      </c>
      <c r="I64" s="21">
        <f>VLOOKUP(A64,HHL!$H$9:$EO$216,131,FALSE)</f>
        <v>41.6</v>
      </c>
      <c r="J64" s="22">
        <f t="shared" si="8"/>
        <v>16.209499263622977</v>
      </c>
      <c r="K64" s="22">
        <f t="shared" si="9"/>
        <v>17.350883652430042</v>
      </c>
      <c r="L64" s="22">
        <f t="shared" si="10"/>
        <v>38.185751104565533</v>
      </c>
      <c r="M64" s="28">
        <f t="shared" si="11"/>
        <v>1.0718357506504812</v>
      </c>
      <c r="N64" s="28">
        <f t="shared" si="12"/>
        <v>0.32840560673426328</v>
      </c>
      <c r="O64" s="28">
        <f t="shared" si="13"/>
        <v>-0.69934690207291517</v>
      </c>
      <c r="P64" s="28">
        <f t="shared" si="14"/>
        <v>-1.2071695705957846</v>
      </c>
      <c r="Q64" s="30">
        <f t="shared" si="15"/>
        <v>-0.23560747539334859</v>
      </c>
    </row>
    <row r="65" spans="1:17" ht="18">
      <c r="A65" s="1" t="s">
        <v>217</v>
      </c>
      <c r="B65" s="49" t="s">
        <v>949</v>
      </c>
      <c r="C65">
        <v>31118</v>
      </c>
      <c r="D65">
        <v>3604</v>
      </c>
      <c r="E65">
        <v>402</v>
      </c>
      <c r="F65">
        <v>4946</v>
      </c>
      <c r="G65">
        <v>12586</v>
      </c>
      <c r="H65" s="20">
        <f>VLOOKUP(A65,HHL!$H$9:$EO$216,120,FALSE)</f>
        <v>87.3</v>
      </c>
      <c r="I65" s="21">
        <f>VLOOKUP(A65,HHL!$H$9:$EO$216,131,FALSE)</f>
        <v>31.3</v>
      </c>
      <c r="J65" s="22">
        <f t="shared" si="8"/>
        <v>12.873577993444311</v>
      </c>
      <c r="K65" s="22">
        <f t="shared" si="9"/>
        <v>15.894337682370333</v>
      </c>
      <c r="L65" s="22">
        <f t="shared" si="10"/>
        <v>40.446044090237159</v>
      </c>
      <c r="M65" s="28">
        <f t="shared" si="11"/>
        <v>0.33608959451564713</v>
      </c>
      <c r="N65" s="28">
        <f t="shared" si="12"/>
        <v>-7.8024929859916312E-2</v>
      </c>
      <c r="O65" s="28">
        <f t="shared" si="13"/>
        <v>-1.0217413453924855</v>
      </c>
      <c r="P65" s="28">
        <f t="shared" si="14"/>
        <v>-0.66484579392833909</v>
      </c>
      <c r="Q65" s="30">
        <f t="shared" si="15"/>
        <v>-0.77101007583970982</v>
      </c>
    </row>
    <row r="66" spans="1:17" ht="18">
      <c r="A66" s="1" t="s">
        <v>219</v>
      </c>
      <c r="B66" s="49" t="s">
        <v>950</v>
      </c>
      <c r="C66">
        <v>35609</v>
      </c>
      <c r="D66">
        <v>1066</v>
      </c>
      <c r="E66">
        <v>222</v>
      </c>
      <c r="F66">
        <v>4404</v>
      </c>
      <c r="G66">
        <v>14776</v>
      </c>
      <c r="H66" s="20">
        <f>VLOOKUP(A66,HHL!$H$9:$EO$216,120,FALSE)</f>
        <v>92.7</v>
      </c>
      <c r="I66" s="21">
        <f>VLOOKUP(A66,HHL!$H$9:$EO$216,131,FALSE)</f>
        <v>44.9</v>
      </c>
      <c r="J66" s="22">
        <f t="shared" ref="J66:J97" si="16">(D66+E66)/C66*100</f>
        <v>3.6170631020247686</v>
      </c>
      <c r="K66" s="22">
        <f t="shared" ref="K66:K97" si="17">(F66/C66)*100</f>
        <v>12.367659861271028</v>
      </c>
      <c r="L66" s="22">
        <f t="shared" ref="L66:L97" si="18">(G66/C66)*100</f>
        <v>41.495127636271725</v>
      </c>
      <c r="M66" s="28">
        <f t="shared" ref="M66:M97" si="19">(I66-$I$202)/$I$203</f>
        <v>1.3075602472762045</v>
      </c>
      <c r="N66" s="28">
        <f t="shared" ref="N66:N97" si="20">(J66-$J$202)/$J$203</f>
        <v>-1.2057884499234954</v>
      </c>
      <c r="O66" s="28">
        <f t="shared" ref="O66:O97" si="21">(K66-$K$202)/$K$203</f>
        <v>-1.8023424086422617</v>
      </c>
      <c r="P66" s="28">
        <f t="shared" ref="P66:P97" si="22">(L66-$L$202)/$L$203</f>
        <v>-0.41313375733318697</v>
      </c>
      <c r="Q66" s="30">
        <f t="shared" ref="Q66:Q97" si="23">(N66+O66-P66-M66)</f>
        <v>-3.9025573485087746</v>
      </c>
    </row>
    <row r="67" spans="1:17" ht="18">
      <c r="A67" s="1" t="s">
        <v>221</v>
      </c>
      <c r="B67" s="49" t="s">
        <v>951</v>
      </c>
      <c r="C67">
        <v>35709</v>
      </c>
      <c r="D67">
        <v>1179</v>
      </c>
      <c r="E67">
        <v>410</v>
      </c>
      <c r="F67">
        <v>4912</v>
      </c>
      <c r="G67">
        <v>14550</v>
      </c>
      <c r="H67" s="20">
        <f>VLOOKUP(A67,HHL!$H$9:$EO$216,120,FALSE)</f>
        <v>92.3</v>
      </c>
      <c r="I67" s="21">
        <f>VLOOKUP(A67,HHL!$H$9:$EO$216,131,FALSE)</f>
        <v>37.200000000000003</v>
      </c>
      <c r="J67" s="22">
        <f t="shared" si="16"/>
        <v>4.4498585790697023</v>
      </c>
      <c r="K67" s="22">
        <f t="shared" si="17"/>
        <v>13.755635834103447</v>
      </c>
      <c r="L67" s="22">
        <f t="shared" si="18"/>
        <v>40.74603041250105</v>
      </c>
      <c r="M67" s="28">
        <f t="shared" si="19"/>
        <v>0.7575364218161833</v>
      </c>
      <c r="N67" s="28">
        <f t="shared" si="20"/>
        <v>-1.104325170308851</v>
      </c>
      <c r="O67" s="28">
        <f t="shared" si="21"/>
        <v>-1.4951253689466979</v>
      </c>
      <c r="P67" s="28">
        <f t="shared" si="22"/>
        <v>-0.59286852537508172</v>
      </c>
      <c r="Q67" s="30">
        <f t="shared" si="23"/>
        <v>-2.7641184356966502</v>
      </c>
    </row>
    <row r="68" spans="1:17" ht="18">
      <c r="A68" s="1" t="s">
        <v>223</v>
      </c>
      <c r="B68" s="49" t="s">
        <v>952</v>
      </c>
      <c r="C68">
        <v>34574</v>
      </c>
      <c r="D68">
        <v>2388</v>
      </c>
      <c r="E68">
        <v>592</v>
      </c>
      <c r="F68">
        <v>4508</v>
      </c>
      <c r="G68">
        <v>14481</v>
      </c>
      <c r="H68" s="20">
        <f>VLOOKUP(A68,HHL!$H$9:$EO$216,120,FALSE)</f>
        <v>92.5</v>
      </c>
      <c r="I68" s="21">
        <f>VLOOKUP(A68,HHL!$H$9:$EO$216,131,FALSE)</f>
        <v>50</v>
      </c>
      <c r="J68" s="22">
        <f t="shared" si="16"/>
        <v>8.6191936136981546</v>
      </c>
      <c r="K68" s="22">
        <f t="shared" si="17"/>
        <v>13.038699600856136</v>
      </c>
      <c r="L68" s="22">
        <f t="shared" si="18"/>
        <v>41.88407473824261</v>
      </c>
      <c r="M68" s="28">
        <f t="shared" si="19"/>
        <v>1.6718617420614137</v>
      </c>
      <c r="N68" s="28">
        <f t="shared" si="20"/>
        <v>-0.59635602531934784</v>
      </c>
      <c r="O68" s="28">
        <f t="shared" si="21"/>
        <v>-1.6538132940548369</v>
      </c>
      <c r="P68" s="28">
        <f t="shared" si="22"/>
        <v>-0.31981166917830517</v>
      </c>
      <c r="Q68" s="30">
        <f t="shared" si="23"/>
        <v>-3.6022193922572932</v>
      </c>
    </row>
    <row r="69" spans="1:17" ht="18">
      <c r="A69" s="1" t="s">
        <v>225</v>
      </c>
      <c r="B69" s="49" t="s">
        <v>953</v>
      </c>
      <c r="C69">
        <v>44615</v>
      </c>
      <c r="D69">
        <v>2093</v>
      </c>
      <c r="E69">
        <v>545</v>
      </c>
      <c r="F69">
        <v>8373</v>
      </c>
      <c r="G69">
        <v>19345</v>
      </c>
      <c r="H69" s="20">
        <f>VLOOKUP(A69,HHL!$H$9:$EO$216,120,FALSE)</f>
        <v>79.599999999999994</v>
      </c>
      <c r="I69" s="21">
        <f>VLOOKUP(A69,HHL!$H$9:$EO$216,131,FALSE)</f>
        <v>25.7</v>
      </c>
      <c r="J69" s="22">
        <f t="shared" si="16"/>
        <v>5.9128095931861484</v>
      </c>
      <c r="K69" s="22">
        <f t="shared" si="17"/>
        <v>18.767230751989242</v>
      </c>
      <c r="L69" s="22">
        <f t="shared" si="18"/>
        <v>43.3598565504875</v>
      </c>
      <c r="M69" s="28">
        <f t="shared" si="19"/>
        <v>-6.3927733091641362E-2</v>
      </c>
      <c r="N69" s="28">
        <f t="shared" si="20"/>
        <v>-0.92608716121863599</v>
      </c>
      <c r="O69" s="28">
        <f t="shared" si="21"/>
        <v>-0.38585014735602996</v>
      </c>
      <c r="P69" s="28">
        <f t="shared" si="22"/>
        <v>3.4280287496045246E-2</v>
      </c>
      <c r="Q69" s="30">
        <f t="shared" si="23"/>
        <v>-1.2822898629790698</v>
      </c>
    </row>
    <row r="70" spans="1:17" ht="18">
      <c r="A70" s="1" t="s">
        <v>227</v>
      </c>
      <c r="B70" s="49" t="s">
        <v>954</v>
      </c>
      <c r="C70">
        <v>57077</v>
      </c>
      <c r="D70">
        <v>3847</v>
      </c>
      <c r="E70">
        <v>1240</v>
      </c>
      <c r="F70">
        <v>13530</v>
      </c>
      <c r="G70">
        <v>29114</v>
      </c>
      <c r="H70" s="20">
        <f>VLOOKUP(A70,HHL!$H$9:$EO$216,120,FALSE)</f>
        <v>51.6</v>
      </c>
      <c r="I70" s="21">
        <f>VLOOKUP(A70,HHL!$H$9:$EO$216,131,FALSE)</f>
        <v>4.3</v>
      </c>
      <c r="J70" s="22">
        <f t="shared" si="16"/>
        <v>8.9125216812376262</v>
      </c>
      <c r="K70" s="22">
        <f t="shared" si="17"/>
        <v>23.70481980482506</v>
      </c>
      <c r="L70" s="22">
        <f t="shared" si="18"/>
        <v>51.00828705082607</v>
      </c>
      <c r="M70" s="28">
        <f t="shared" si="19"/>
        <v>-1.5925653778766362</v>
      </c>
      <c r="N70" s="28">
        <f t="shared" si="20"/>
        <v>-0.56061852607020757</v>
      </c>
      <c r="O70" s="28">
        <f t="shared" si="21"/>
        <v>0.70704448607909065</v>
      </c>
      <c r="P70" s="28">
        <f t="shared" si="22"/>
        <v>1.8694077425722173</v>
      </c>
      <c r="Q70" s="30">
        <f t="shared" si="23"/>
        <v>-0.13041640468669802</v>
      </c>
    </row>
    <row r="71" spans="1:17" ht="18">
      <c r="A71" s="1" t="s">
        <v>229</v>
      </c>
      <c r="B71" s="49" t="s">
        <v>955</v>
      </c>
      <c r="C71">
        <v>61479</v>
      </c>
      <c r="D71">
        <v>4847</v>
      </c>
      <c r="E71">
        <v>1426</v>
      </c>
      <c r="F71">
        <v>14237</v>
      </c>
      <c r="G71">
        <v>33382</v>
      </c>
      <c r="H71" s="20">
        <f>VLOOKUP(A71,HHL!$H$9:$EO$216,120,FALSE)</f>
        <v>34.5</v>
      </c>
      <c r="I71" s="21">
        <f>VLOOKUP(A71,HHL!$H$9:$EO$216,131,FALSE)</f>
        <v>2.2999999999999998</v>
      </c>
      <c r="J71" s="22">
        <f t="shared" si="16"/>
        <v>10.203484116527594</v>
      </c>
      <c r="K71" s="22">
        <f t="shared" si="17"/>
        <v>23.157500935278712</v>
      </c>
      <c r="L71" s="22">
        <f t="shared" si="18"/>
        <v>54.298215650872663</v>
      </c>
      <c r="M71" s="28">
        <f t="shared" si="19"/>
        <v>-1.7354287091649536</v>
      </c>
      <c r="N71" s="28">
        <f t="shared" si="20"/>
        <v>-0.40333467168543985</v>
      </c>
      <c r="O71" s="28">
        <f t="shared" si="21"/>
        <v>0.58589996617186246</v>
      </c>
      <c r="P71" s="28">
        <f t="shared" si="22"/>
        <v>2.6587773130897974</v>
      </c>
      <c r="Q71" s="30">
        <f t="shared" si="23"/>
        <v>-0.74078330943842108</v>
      </c>
    </row>
    <row r="72" spans="1:17" ht="18">
      <c r="A72" s="1" t="s">
        <v>231</v>
      </c>
      <c r="B72" s="49" t="s">
        <v>956</v>
      </c>
      <c r="C72">
        <v>66314</v>
      </c>
      <c r="D72">
        <v>4305</v>
      </c>
      <c r="E72">
        <v>1515</v>
      </c>
      <c r="F72">
        <v>15295</v>
      </c>
      <c r="G72">
        <v>34123</v>
      </c>
      <c r="H72" s="20">
        <f>VLOOKUP(A72,HHL!$H$9:$EO$216,120,FALSE)</f>
        <v>50.3</v>
      </c>
      <c r="I72" s="21">
        <f>VLOOKUP(A72,HHL!$H$9:$EO$216,131,FALSE)</f>
        <v>4</v>
      </c>
      <c r="J72" s="22">
        <f t="shared" si="16"/>
        <v>8.7764273004192184</v>
      </c>
      <c r="K72" s="22">
        <f t="shared" si="17"/>
        <v>23.064511264589679</v>
      </c>
      <c r="L72" s="22">
        <f t="shared" si="18"/>
        <v>51.456705974605669</v>
      </c>
      <c r="M72" s="28">
        <f t="shared" si="19"/>
        <v>-1.6139948775698838</v>
      </c>
      <c r="N72" s="28">
        <f t="shared" si="20"/>
        <v>-0.57719952656261897</v>
      </c>
      <c r="O72" s="28">
        <f t="shared" si="21"/>
        <v>0.56531746913262937</v>
      </c>
      <c r="P72" s="28">
        <f t="shared" si="22"/>
        <v>1.9769992122688071</v>
      </c>
      <c r="Q72" s="30">
        <f t="shared" si="23"/>
        <v>-0.37488639212891295</v>
      </c>
    </row>
    <row r="73" spans="1:17" ht="18">
      <c r="A73" s="1" t="s">
        <v>233</v>
      </c>
      <c r="B73" s="49" t="s">
        <v>957</v>
      </c>
      <c r="C73">
        <v>62272</v>
      </c>
      <c r="D73">
        <v>4160</v>
      </c>
      <c r="E73">
        <v>1509</v>
      </c>
      <c r="F73">
        <v>13515</v>
      </c>
      <c r="G73">
        <v>27498</v>
      </c>
      <c r="H73" s="20">
        <f>VLOOKUP(A73,HHL!$H$9:$EO$216,120,FALSE)</f>
        <v>48.3</v>
      </c>
      <c r="I73" s="21">
        <f>VLOOKUP(A73,HHL!$H$9:$EO$216,131,FALSE)</f>
        <v>8.6</v>
      </c>
      <c r="J73" s="22">
        <f t="shared" si="16"/>
        <v>9.1036099691675219</v>
      </c>
      <c r="K73" s="22">
        <f t="shared" si="17"/>
        <v>21.703173175745118</v>
      </c>
      <c r="L73" s="22">
        <f t="shared" si="18"/>
        <v>44.15788797533402</v>
      </c>
      <c r="M73" s="28">
        <f t="shared" si="19"/>
        <v>-1.2854092156067543</v>
      </c>
      <c r="N73" s="28">
        <f t="shared" si="20"/>
        <v>-0.53733736650133945</v>
      </c>
      <c r="O73" s="28">
        <f t="shared" si="21"/>
        <v>0.26399650546625181</v>
      </c>
      <c r="P73" s="28">
        <f t="shared" si="22"/>
        <v>0.22575609128148577</v>
      </c>
      <c r="Q73" s="30">
        <f t="shared" si="23"/>
        <v>0.78631226329018089</v>
      </c>
    </row>
    <row r="74" spans="1:17" ht="18">
      <c r="A74" s="1" t="s">
        <v>235</v>
      </c>
      <c r="B74" s="49" t="s">
        <v>958</v>
      </c>
      <c r="C74">
        <v>68922</v>
      </c>
      <c r="D74">
        <v>5409</v>
      </c>
      <c r="E74">
        <v>1499</v>
      </c>
      <c r="F74">
        <v>14883</v>
      </c>
      <c r="G74">
        <v>31196</v>
      </c>
      <c r="H74" s="20">
        <f>VLOOKUP(A74,HHL!$H$9:$EO$216,120,FALSE)</f>
        <v>56.2</v>
      </c>
      <c r="I74" s="21">
        <f>VLOOKUP(A74,HHL!$H$9:$EO$216,131,FALSE)</f>
        <v>17.5</v>
      </c>
      <c r="J74" s="22">
        <f t="shared" si="16"/>
        <v>10.022924465337628</v>
      </c>
      <c r="K74" s="22">
        <f t="shared" si="17"/>
        <v>21.593975798728998</v>
      </c>
      <c r="L74" s="22">
        <f t="shared" si="18"/>
        <v>45.262760802066104</v>
      </c>
      <c r="M74" s="28">
        <f t="shared" si="19"/>
        <v>-0.64966739137374219</v>
      </c>
      <c r="N74" s="28">
        <f t="shared" si="20"/>
        <v>-0.42533307931466596</v>
      </c>
      <c r="O74" s="28">
        <f t="shared" si="21"/>
        <v>0.23982656624104084</v>
      </c>
      <c r="P74" s="28">
        <f t="shared" si="22"/>
        <v>0.49085393829910745</v>
      </c>
      <c r="Q74" s="30">
        <f t="shared" si="23"/>
        <v>-2.6693059998990409E-2</v>
      </c>
    </row>
    <row r="75" spans="1:17" ht="18">
      <c r="A75" s="1" t="s">
        <v>237</v>
      </c>
      <c r="B75" s="49" t="s">
        <v>959</v>
      </c>
      <c r="C75">
        <v>43844</v>
      </c>
      <c r="D75">
        <v>7710</v>
      </c>
      <c r="E75">
        <v>543</v>
      </c>
      <c r="F75">
        <v>10261</v>
      </c>
      <c r="G75">
        <v>19666</v>
      </c>
      <c r="H75" s="20">
        <f>VLOOKUP(A75,HHL!$H$9:$EO$216,120,FALSE)</f>
        <v>54</v>
      </c>
      <c r="I75" s="21">
        <f>VLOOKUP(A75,HHL!$H$9:$EO$216,131,FALSE)</f>
        <v>19</v>
      </c>
      <c r="J75" s="22">
        <f t="shared" si="16"/>
        <v>18.823556244868168</v>
      </c>
      <c r="K75" s="22">
        <f t="shared" si="17"/>
        <v>23.40343034394672</v>
      </c>
      <c r="L75" s="22">
        <f t="shared" si="18"/>
        <v>44.854484079919715</v>
      </c>
      <c r="M75" s="28">
        <f t="shared" si="19"/>
        <v>-0.54251989290750424</v>
      </c>
      <c r="N75" s="28">
        <f t="shared" si="20"/>
        <v>0.64688811741963759</v>
      </c>
      <c r="O75" s="28">
        <f t="shared" si="21"/>
        <v>0.6403344134417851</v>
      </c>
      <c r="P75" s="28">
        <f t="shared" si="22"/>
        <v>0.39289399448499041</v>
      </c>
      <c r="Q75" s="30">
        <f t="shared" si="23"/>
        <v>1.4368484292839365</v>
      </c>
    </row>
    <row r="76" spans="1:17" ht="18">
      <c r="A76" s="1" t="s">
        <v>239</v>
      </c>
      <c r="B76" s="49" t="s">
        <v>960</v>
      </c>
      <c r="C76">
        <v>48734</v>
      </c>
      <c r="D76">
        <v>1933</v>
      </c>
      <c r="E76">
        <v>553</v>
      </c>
      <c r="F76">
        <v>9917</v>
      </c>
      <c r="G76">
        <v>20727</v>
      </c>
      <c r="H76" s="20">
        <f>VLOOKUP(A76,HHL!$H$9:$EO$216,120,FALSE)</f>
        <v>68.400000000000006</v>
      </c>
      <c r="I76" s="21">
        <f>VLOOKUP(A76,HHL!$H$9:$EO$216,131,FALSE)</f>
        <v>27.2</v>
      </c>
      <c r="J76" s="22">
        <f t="shared" si="16"/>
        <v>5.1011614068207001</v>
      </c>
      <c r="K76" s="22">
        <f t="shared" si="17"/>
        <v>20.349242828415477</v>
      </c>
      <c r="L76" s="22">
        <f t="shared" si="18"/>
        <v>42.530881930479744</v>
      </c>
      <c r="M76" s="28">
        <f t="shared" si="19"/>
        <v>4.3219765374596604E-2</v>
      </c>
      <c r="N76" s="28">
        <f t="shared" si="20"/>
        <v>-1.0249739697471041</v>
      </c>
      <c r="O76" s="28">
        <f t="shared" si="21"/>
        <v>-3.5684815682107289E-2</v>
      </c>
      <c r="P76" s="28">
        <f t="shared" si="22"/>
        <v>-0.16461987701093803</v>
      </c>
      <c r="Q76" s="30">
        <f t="shared" si="23"/>
        <v>-0.93925867379286987</v>
      </c>
    </row>
    <row r="77" spans="1:17" ht="18">
      <c r="A77" s="1" t="s">
        <v>241</v>
      </c>
      <c r="B77" s="49" t="s">
        <v>961</v>
      </c>
      <c r="C77">
        <v>33236</v>
      </c>
      <c r="D77">
        <v>1022</v>
      </c>
      <c r="E77">
        <v>325</v>
      </c>
      <c r="F77">
        <v>4768</v>
      </c>
      <c r="G77">
        <v>13440</v>
      </c>
      <c r="H77" s="20">
        <f>VLOOKUP(A77,HHL!$H$9:$EO$216,120,FALSE)</f>
        <v>88</v>
      </c>
      <c r="I77" s="21">
        <f>VLOOKUP(A77,HHL!$H$9:$EO$216,131,FALSE)</f>
        <v>30.2</v>
      </c>
      <c r="J77" s="22">
        <f t="shared" si="16"/>
        <v>4.0528342760861715</v>
      </c>
      <c r="K77" s="22">
        <f t="shared" si="17"/>
        <v>14.345889998796485</v>
      </c>
      <c r="L77" s="22">
        <f t="shared" si="18"/>
        <v>40.438079191238415</v>
      </c>
      <c r="M77" s="28">
        <f t="shared" si="19"/>
        <v>0.25751476230707254</v>
      </c>
      <c r="N77" s="28">
        <f t="shared" si="20"/>
        <v>-1.15269645590993</v>
      </c>
      <c r="O77" s="28">
        <f t="shared" si="21"/>
        <v>-1.3644774753992879</v>
      </c>
      <c r="P77" s="28">
        <f t="shared" si="22"/>
        <v>-0.6667568533056657</v>
      </c>
      <c r="Q77" s="30">
        <f t="shared" si="23"/>
        <v>-2.1079318403106249</v>
      </c>
    </row>
    <row r="78" spans="1:17" ht="18">
      <c r="A78" s="1" t="s">
        <v>243</v>
      </c>
      <c r="B78" s="49" t="s">
        <v>962</v>
      </c>
      <c r="C78">
        <v>33388</v>
      </c>
      <c r="D78">
        <v>3453</v>
      </c>
      <c r="E78">
        <v>463</v>
      </c>
      <c r="F78">
        <v>5846</v>
      </c>
      <c r="G78">
        <v>14716</v>
      </c>
      <c r="H78" s="20">
        <f>VLOOKUP(A78,HHL!$H$9:$EO$216,120,FALSE)</f>
        <v>78.400000000000006</v>
      </c>
      <c r="I78" s="21">
        <f>VLOOKUP(A78,HHL!$H$9:$EO$216,131,FALSE)</f>
        <v>26.4</v>
      </c>
      <c r="J78" s="22">
        <f t="shared" si="16"/>
        <v>11.728764825685875</v>
      </c>
      <c r="K78" s="22">
        <f t="shared" si="17"/>
        <v>17.509284772972325</v>
      </c>
      <c r="L78" s="22">
        <f t="shared" si="18"/>
        <v>44.07571582604529</v>
      </c>
      <c r="M78" s="28">
        <f t="shared" si="19"/>
        <v>-1.3925567140730365E-2</v>
      </c>
      <c r="N78" s="28">
        <f t="shared" si="20"/>
        <v>-0.21750275094387242</v>
      </c>
      <c r="O78" s="28">
        <f t="shared" si="21"/>
        <v>-0.6642861198331812</v>
      </c>
      <c r="P78" s="28">
        <f t="shared" si="22"/>
        <v>0.20604010285801874</v>
      </c>
      <c r="Q78" s="30">
        <f t="shared" si="23"/>
        <v>-1.073903406494342</v>
      </c>
    </row>
    <row r="79" spans="1:17" ht="18">
      <c r="A79" s="1" t="s">
        <v>245</v>
      </c>
      <c r="B79" s="49" t="s">
        <v>963</v>
      </c>
      <c r="C79">
        <v>28835</v>
      </c>
      <c r="D79">
        <v>2262</v>
      </c>
      <c r="E79">
        <v>429</v>
      </c>
      <c r="F79">
        <v>4136</v>
      </c>
      <c r="G79">
        <v>10906</v>
      </c>
      <c r="H79" s="20">
        <f>VLOOKUP(A79,HHL!$H$9:$EO$216,120,FALSE)</f>
        <v>90.1</v>
      </c>
      <c r="I79" s="21">
        <f>VLOOKUP(A79,HHL!$H$9:$EO$216,131,FALSE)</f>
        <v>49.5</v>
      </c>
      <c r="J79" s="22">
        <f t="shared" si="16"/>
        <v>9.3324085312987695</v>
      </c>
      <c r="K79" s="22">
        <f t="shared" si="17"/>
        <v>14.343679556095024</v>
      </c>
      <c r="L79" s="22">
        <f t="shared" si="18"/>
        <v>37.822091208600661</v>
      </c>
      <c r="M79" s="28">
        <f t="shared" si="19"/>
        <v>1.6361459092393345</v>
      </c>
      <c r="N79" s="28">
        <f t="shared" si="20"/>
        <v>-0.50946179185565865</v>
      </c>
      <c r="O79" s="28">
        <f t="shared" si="21"/>
        <v>-1.3649667386692952</v>
      </c>
      <c r="P79" s="28">
        <f t="shared" si="22"/>
        <v>-1.2944243687358397</v>
      </c>
      <c r="Q79" s="30">
        <f t="shared" si="23"/>
        <v>-2.2161500710284487</v>
      </c>
    </row>
    <row r="80" spans="1:17" ht="18">
      <c r="A80" s="1" t="s">
        <v>247</v>
      </c>
      <c r="B80" s="49" t="s">
        <v>964</v>
      </c>
      <c r="C80">
        <v>37291</v>
      </c>
      <c r="D80">
        <v>13506</v>
      </c>
      <c r="E80">
        <v>442</v>
      </c>
      <c r="F80">
        <v>8197</v>
      </c>
      <c r="G80">
        <v>16480</v>
      </c>
      <c r="H80" s="20">
        <f>VLOOKUP(A80,HHL!$H$9:$EO$216,120,FALSE)</f>
        <v>58.3</v>
      </c>
      <c r="I80" s="21">
        <f>VLOOKUP(A80,HHL!$H$9:$EO$216,131,FALSE)</f>
        <v>18.600000000000001</v>
      </c>
      <c r="J80" s="22">
        <f t="shared" si="16"/>
        <v>37.403126759807996</v>
      </c>
      <c r="K80" s="22">
        <f t="shared" si="17"/>
        <v>21.981175082459576</v>
      </c>
      <c r="L80" s="22">
        <f t="shared" si="18"/>
        <v>44.192968812850289</v>
      </c>
      <c r="M80" s="28">
        <f t="shared" si="19"/>
        <v>-0.57109255916516755</v>
      </c>
      <c r="N80" s="28">
        <f t="shared" si="20"/>
        <v>2.910522119091373</v>
      </c>
      <c r="O80" s="28">
        <f t="shared" si="21"/>
        <v>0.32552993578655448</v>
      </c>
      <c r="P80" s="28">
        <f t="shared" si="22"/>
        <v>0.2341732179155476</v>
      </c>
      <c r="Q80" s="30">
        <f t="shared" si="23"/>
        <v>3.5729713961275475</v>
      </c>
    </row>
    <row r="81" spans="1:17" ht="18">
      <c r="A81" s="1" t="s">
        <v>249</v>
      </c>
      <c r="B81" s="49" t="s">
        <v>965</v>
      </c>
      <c r="C81">
        <v>35228</v>
      </c>
      <c r="D81">
        <v>11220</v>
      </c>
      <c r="E81">
        <v>398</v>
      </c>
      <c r="F81">
        <v>5451</v>
      </c>
      <c r="G81">
        <v>15847</v>
      </c>
      <c r="H81" s="20">
        <f>VLOOKUP(A81,HHL!$H$9:$EO$216,120,FALSE)</f>
        <v>81.5</v>
      </c>
      <c r="I81" s="21">
        <f>VLOOKUP(A81,HHL!$H$9:$EO$216,131,FALSE)</f>
        <v>38.4</v>
      </c>
      <c r="J81" s="22">
        <f t="shared" si="16"/>
        <v>32.979448166231407</v>
      </c>
      <c r="K81" s="22">
        <f t="shared" si="17"/>
        <v>15.473486998978087</v>
      </c>
      <c r="L81" s="22">
        <f t="shared" si="18"/>
        <v>44.984103553991147</v>
      </c>
      <c r="M81" s="28">
        <f t="shared" si="19"/>
        <v>0.84325442058917333</v>
      </c>
      <c r="N81" s="28">
        <f t="shared" si="20"/>
        <v>2.3715651357297047</v>
      </c>
      <c r="O81" s="28">
        <f t="shared" si="21"/>
        <v>-1.1148931748451061</v>
      </c>
      <c r="P81" s="28">
        <f t="shared" si="22"/>
        <v>0.4239942647391936</v>
      </c>
      <c r="Q81" s="30">
        <f t="shared" si="23"/>
        <v>-1.0576724443768337E-2</v>
      </c>
    </row>
    <row r="82" spans="1:17" ht="18">
      <c r="A82" s="1" t="s">
        <v>251</v>
      </c>
      <c r="B82" s="49" t="s">
        <v>966</v>
      </c>
      <c r="C82">
        <v>57062</v>
      </c>
      <c r="D82">
        <v>6055</v>
      </c>
      <c r="E82">
        <v>761</v>
      </c>
      <c r="F82">
        <v>11458</v>
      </c>
      <c r="G82">
        <v>26336</v>
      </c>
      <c r="H82" s="20">
        <f>VLOOKUP(A82,HHL!$H$9:$EO$216,120,FALSE)</f>
        <v>81.2</v>
      </c>
      <c r="I82" s="21">
        <f>VLOOKUP(A82,HHL!$H$9:$EO$216,131,FALSE)</f>
        <v>45.3</v>
      </c>
      <c r="J82" s="22">
        <f t="shared" si="16"/>
        <v>11.94490203638148</v>
      </c>
      <c r="K82" s="22">
        <f t="shared" si="17"/>
        <v>20.079913077003962</v>
      </c>
      <c r="L82" s="22">
        <f t="shared" si="18"/>
        <v>46.153306929304968</v>
      </c>
      <c r="M82" s="28">
        <f t="shared" si="19"/>
        <v>1.336132913533868</v>
      </c>
      <c r="N82" s="28">
        <f t="shared" si="20"/>
        <v>-0.19116976661769283</v>
      </c>
      <c r="O82" s="28">
        <f t="shared" si="21"/>
        <v>-9.5298735915709101E-2</v>
      </c>
      <c r="P82" s="28">
        <f t="shared" si="22"/>
        <v>0.70452727272183024</v>
      </c>
      <c r="Q82" s="30">
        <f t="shared" si="23"/>
        <v>-2.3271286887891001</v>
      </c>
    </row>
    <row r="83" spans="1:17" ht="18">
      <c r="A83" s="1" t="s">
        <v>253</v>
      </c>
      <c r="B83" s="49" t="s">
        <v>967</v>
      </c>
      <c r="C83">
        <v>49631</v>
      </c>
      <c r="D83">
        <v>6566</v>
      </c>
      <c r="E83">
        <v>1293</v>
      </c>
      <c r="F83">
        <v>11812</v>
      </c>
      <c r="G83">
        <v>25721</v>
      </c>
      <c r="H83" s="20">
        <f>VLOOKUP(A83,HHL!$H$9:$EO$216,120,FALSE)</f>
        <v>59.6</v>
      </c>
      <c r="I83" s="21">
        <f>VLOOKUP(A83,HHL!$H$9:$EO$216,131,FALSE)</f>
        <v>17.3</v>
      </c>
      <c r="J83" s="22">
        <f t="shared" si="16"/>
        <v>15.834861276218493</v>
      </c>
      <c r="K83" s="22">
        <f t="shared" si="17"/>
        <v>23.799641353186516</v>
      </c>
      <c r="L83" s="22">
        <f t="shared" si="18"/>
        <v>51.824464548366947</v>
      </c>
      <c r="M83" s="28">
        <f t="shared" si="19"/>
        <v>-0.66395372450257384</v>
      </c>
      <c r="N83" s="28">
        <f t="shared" si="20"/>
        <v>0.28276174828636513</v>
      </c>
      <c r="O83" s="28">
        <f t="shared" si="21"/>
        <v>0.72803245413988449</v>
      </c>
      <c r="P83" s="28">
        <f t="shared" si="22"/>
        <v>2.065237427353471</v>
      </c>
      <c r="Q83" s="30">
        <f t="shared" si="23"/>
        <v>-0.39048950042464747</v>
      </c>
    </row>
    <row r="84" spans="1:17" ht="18">
      <c r="A84" s="1" t="s">
        <v>255</v>
      </c>
      <c r="B84" s="49" t="s">
        <v>968</v>
      </c>
      <c r="C84">
        <v>43942</v>
      </c>
      <c r="D84">
        <v>8138</v>
      </c>
      <c r="E84">
        <v>784</v>
      </c>
      <c r="F84">
        <v>9653</v>
      </c>
      <c r="G84">
        <v>17920</v>
      </c>
      <c r="H84" s="20">
        <f>VLOOKUP(A84,HHL!$H$9:$EO$216,120,FALSE)</f>
        <v>62.1</v>
      </c>
      <c r="I84" s="21">
        <f>VLOOKUP(A84,HHL!$H$9:$EO$216,131,FALSE)</f>
        <v>16</v>
      </c>
      <c r="J84" s="22">
        <f t="shared" si="16"/>
        <v>20.304037139866189</v>
      </c>
      <c r="K84" s="22">
        <f t="shared" si="17"/>
        <v>21.967593646169949</v>
      </c>
      <c r="L84" s="22">
        <f t="shared" si="18"/>
        <v>40.781029538937688</v>
      </c>
      <c r="M84" s="28">
        <f t="shared" si="19"/>
        <v>-0.75681488983998013</v>
      </c>
      <c r="N84" s="28">
        <f t="shared" si="20"/>
        <v>0.82726187202543799</v>
      </c>
      <c r="O84" s="28">
        <f t="shared" si="21"/>
        <v>0.32252379682350135</v>
      </c>
      <c r="P84" s="28">
        <f t="shared" si="22"/>
        <v>-0.58447100410261754</v>
      </c>
      <c r="Q84" s="30">
        <f t="shared" si="23"/>
        <v>2.4910715627915372</v>
      </c>
    </row>
    <row r="85" spans="1:17" ht="18">
      <c r="A85" s="1" t="s">
        <v>257</v>
      </c>
      <c r="B85" s="49" t="s">
        <v>969</v>
      </c>
      <c r="C85">
        <v>50556</v>
      </c>
      <c r="D85">
        <v>5614</v>
      </c>
      <c r="E85">
        <v>901</v>
      </c>
      <c r="F85">
        <v>11926</v>
      </c>
      <c r="G85">
        <v>22359</v>
      </c>
      <c r="H85" s="20">
        <f>VLOOKUP(A85,HHL!$H$9:$EO$216,120,FALSE)</f>
        <v>65.5</v>
      </c>
      <c r="I85" s="21">
        <f>VLOOKUP(A85,HHL!$H$9:$EO$216,131,FALSE)</f>
        <v>21.4</v>
      </c>
      <c r="J85" s="22">
        <f t="shared" si="16"/>
        <v>12.88669989714376</v>
      </c>
      <c r="K85" s="22">
        <f t="shared" si="17"/>
        <v>23.589682728063931</v>
      </c>
      <c r="L85" s="22">
        <f t="shared" si="18"/>
        <v>44.226204604794681</v>
      </c>
      <c r="M85" s="28">
        <f t="shared" si="19"/>
        <v>-0.37108389536152359</v>
      </c>
      <c r="N85" s="28">
        <f t="shared" si="20"/>
        <v>-7.6426228352965364E-2</v>
      </c>
      <c r="O85" s="28">
        <f t="shared" si="21"/>
        <v>0.68155984327971142</v>
      </c>
      <c r="P85" s="28">
        <f t="shared" si="22"/>
        <v>0.24214765323082618</v>
      </c>
      <c r="Q85" s="30">
        <f t="shared" si="23"/>
        <v>0.73406985705744354</v>
      </c>
    </row>
    <row r="86" spans="1:17" ht="18">
      <c r="A86" s="1" t="s">
        <v>259</v>
      </c>
      <c r="B86" s="49" t="s">
        <v>970</v>
      </c>
      <c r="C86">
        <v>63083</v>
      </c>
      <c r="D86">
        <v>5430</v>
      </c>
      <c r="E86">
        <v>1078</v>
      </c>
      <c r="F86">
        <v>14058</v>
      </c>
      <c r="G86">
        <v>30091</v>
      </c>
      <c r="H86" s="20">
        <f>VLOOKUP(A86,HHL!$H$9:$EO$216,120,FALSE)</f>
        <v>88.2</v>
      </c>
      <c r="I86" s="21">
        <f>VLOOKUP(A86,HHL!$H$9:$EO$216,131,FALSE)</f>
        <v>59.8</v>
      </c>
      <c r="J86" s="22">
        <f t="shared" si="16"/>
        <v>10.316567062441544</v>
      </c>
      <c r="K86" s="22">
        <f t="shared" si="17"/>
        <v>22.284926208328709</v>
      </c>
      <c r="L86" s="22">
        <f t="shared" si="18"/>
        <v>47.700648352170951</v>
      </c>
      <c r="M86" s="28">
        <f t="shared" si="19"/>
        <v>2.3718920653741682</v>
      </c>
      <c r="N86" s="28">
        <f t="shared" si="20"/>
        <v>-0.38955725949099806</v>
      </c>
      <c r="O86" s="28">
        <f t="shared" si="21"/>
        <v>0.3927627435009981</v>
      </c>
      <c r="P86" s="28">
        <f t="shared" si="22"/>
        <v>1.0757888965742399</v>
      </c>
      <c r="Q86" s="30">
        <f t="shared" si="23"/>
        <v>-3.4444754779384081</v>
      </c>
    </row>
    <row r="87" spans="1:17" ht="18">
      <c r="A87" s="1" t="s">
        <v>261</v>
      </c>
      <c r="B87" s="49" t="s">
        <v>971</v>
      </c>
      <c r="C87">
        <v>39768</v>
      </c>
      <c r="D87">
        <v>5390</v>
      </c>
      <c r="E87">
        <v>712</v>
      </c>
      <c r="F87">
        <v>8043</v>
      </c>
      <c r="G87">
        <v>19700</v>
      </c>
      <c r="H87" s="20">
        <f>VLOOKUP(A87,HHL!$H$9:$EO$216,120,FALSE)</f>
        <v>75.5</v>
      </c>
      <c r="I87" s="21">
        <f>VLOOKUP(A87,HHL!$H$9:$EO$216,131,FALSE)</f>
        <v>27</v>
      </c>
      <c r="J87" s="22">
        <f t="shared" si="16"/>
        <v>15.343995171997586</v>
      </c>
      <c r="K87" s="22">
        <f t="shared" si="17"/>
        <v>20.224803862401931</v>
      </c>
      <c r="L87" s="22">
        <f t="shared" si="18"/>
        <v>49.537316435324882</v>
      </c>
      <c r="M87" s="28">
        <f t="shared" si="19"/>
        <v>2.8933432245764924E-2</v>
      </c>
      <c r="N87" s="28">
        <f t="shared" si="20"/>
        <v>0.22295728709663412</v>
      </c>
      <c r="O87" s="28">
        <f t="shared" si="21"/>
        <v>-6.3228354986641241E-2</v>
      </c>
      <c r="P87" s="28">
        <f t="shared" si="22"/>
        <v>1.516470161195616</v>
      </c>
      <c r="Q87" s="30">
        <f t="shared" si="23"/>
        <v>-1.3856746613313879</v>
      </c>
    </row>
    <row r="88" spans="1:17" ht="18">
      <c r="A88" s="1" t="s">
        <v>263</v>
      </c>
      <c r="B88" s="49" t="s">
        <v>972</v>
      </c>
      <c r="C88">
        <v>39926</v>
      </c>
      <c r="D88">
        <v>6793</v>
      </c>
      <c r="E88">
        <v>1113</v>
      </c>
      <c r="F88">
        <v>8417</v>
      </c>
      <c r="G88">
        <v>16457</v>
      </c>
      <c r="H88" s="20">
        <f>VLOOKUP(A88,HHL!$H$9:$EO$216,120,FALSE)</f>
        <v>75.2</v>
      </c>
      <c r="I88" s="21">
        <f>VLOOKUP(A88,HHL!$H$9:$EO$216,131,FALSE)</f>
        <v>25.7</v>
      </c>
      <c r="J88" s="22">
        <f t="shared" si="16"/>
        <v>19.801633021089017</v>
      </c>
      <c r="K88" s="22">
        <f t="shared" si="17"/>
        <v>21.081500776436407</v>
      </c>
      <c r="L88" s="22">
        <f t="shared" si="18"/>
        <v>41.218754696187951</v>
      </c>
      <c r="M88" s="28">
        <f t="shared" si="19"/>
        <v>-6.3927733091641362E-2</v>
      </c>
      <c r="N88" s="28">
        <f t="shared" si="20"/>
        <v>0.76605168178291005</v>
      </c>
      <c r="O88" s="28">
        <f t="shared" si="21"/>
        <v>0.12639444468539138</v>
      </c>
      <c r="P88" s="28">
        <f t="shared" si="22"/>
        <v>-0.47944534507205777</v>
      </c>
      <c r="Q88" s="30">
        <f t="shared" si="23"/>
        <v>1.4358192046320006</v>
      </c>
    </row>
    <row r="89" spans="1:17" ht="18">
      <c r="A89" s="1" t="s">
        <v>265</v>
      </c>
      <c r="B89" s="49" t="s">
        <v>973</v>
      </c>
      <c r="C89">
        <v>38251</v>
      </c>
      <c r="D89">
        <v>9311</v>
      </c>
      <c r="E89">
        <v>678</v>
      </c>
      <c r="F89">
        <v>7450</v>
      </c>
      <c r="G89">
        <v>16818</v>
      </c>
      <c r="H89" s="20">
        <f>VLOOKUP(A89,HHL!$H$9:$EO$216,120,FALSE)</f>
        <v>81.5</v>
      </c>
      <c r="I89" s="21">
        <f>VLOOKUP(A89,HHL!$H$9:$EO$216,131,FALSE)</f>
        <v>39</v>
      </c>
      <c r="J89" s="22">
        <f t="shared" si="16"/>
        <v>26.114349951635251</v>
      </c>
      <c r="K89" s="22">
        <f t="shared" si="17"/>
        <v>19.476614990457765</v>
      </c>
      <c r="L89" s="22">
        <f t="shared" si="18"/>
        <v>43.967477974432043</v>
      </c>
      <c r="M89" s="28">
        <f t="shared" si="19"/>
        <v>0.88611341997566861</v>
      </c>
      <c r="N89" s="28">
        <f t="shared" si="20"/>
        <v>1.5351588403914989</v>
      </c>
      <c r="O89" s="28">
        <f t="shared" si="21"/>
        <v>-0.2288337940367032</v>
      </c>
      <c r="P89" s="28">
        <f t="shared" si="22"/>
        <v>0.18007003577495684</v>
      </c>
      <c r="Q89" s="30">
        <f t="shared" si="23"/>
        <v>0.24014159060417017</v>
      </c>
    </row>
    <row r="90" spans="1:17" ht="18">
      <c r="A90" s="1" t="s">
        <v>267</v>
      </c>
      <c r="B90" s="49" t="s">
        <v>974</v>
      </c>
      <c r="C90">
        <v>33793</v>
      </c>
      <c r="D90">
        <v>3861</v>
      </c>
      <c r="E90">
        <v>659</v>
      </c>
      <c r="F90">
        <v>5251</v>
      </c>
      <c r="G90">
        <v>14541</v>
      </c>
      <c r="H90" s="20">
        <f>VLOOKUP(A90,HHL!$H$9:$EO$216,120,FALSE)</f>
        <v>87.5</v>
      </c>
      <c r="I90" s="21">
        <f>VLOOKUP(A90,HHL!$H$9:$EO$216,131,FALSE)</f>
        <v>37.799999999999997</v>
      </c>
      <c r="J90" s="22">
        <f t="shared" si="16"/>
        <v>13.375551149646375</v>
      </c>
      <c r="K90" s="22">
        <f t="shared" si="17"/>
        <v>15.538721036901135</v>
      </c>
      <c r="L90" s="22">
        <f t="shared" si="18"/>
        <v>43.029621519249552</v>
      </c>
      <c r="M90" s="28">
        <f t="shared" si="19"/>
        <v>0.80039542120267804</v>
      </c>
      <c r="N90" s="28">
        <f t="shared" si="20"/>
        <v>-1.686724575781157E-2</v>
      </c>
      <c r="O90" s="28">
        <f t="shared" si="21"/>
        <v>-1.100454158312846</v>
      </c>
      <c r="P90" s="28">
        <f t="shared" si="22"/>
        <v>-4.4954710118938375E-2</v>
      </c>
      <c r="Q90" s="30">
        <f t="shared" si="23"/>
        <v>-1.8727621151543972</v>
      </c>
    </row>
    <row r="91" spans="1:17" ht="18">
      <c r="A91" s="1" t="s">
        <v>269</v>
      </c>
      <c r="B91" s="49" t="s">
        <v>975</v>
      </c>
      <c r="C91">
        <v>35090</v>
      </c>
      <c r="D91">
        <v>8566</v>
      </c>
      <c r="E91">
        <v>369</v>
      </c>
      <c r="F91">
        <v>5275</v>
      </c>
      <c r="G91">
        <v>16802</v>
      </c>
      <c r="H91" s="20">
        <f>VLOOKUP(A91,HHL!$H$9:$EO$216,120,FALSE)</f>
        <v>76.099999999999994</v>
      </c>
      <c r="I91" s="21">
        <f>VLOOKUP(A91,HHL!$H$9:$EO$216,131,FALSE)</f>
        <v>32.200000000000003</v>
      </c>
      <c r="J91" s="22">
        <f t="shared" si="16"/>
        <v>25.463094898831578</v>
      </c>
      <c r="K91" s="22">
        <f t="shared" si="17"/>
        <v>15.032772869763466</v>
      </c>
      <c r="L91" s="22">
        <f t="shared" si="18"/>
        <v>47.882587631803929</v>
      </c>
      <c r="M91" s="28">
        <f t="shared" si="19"/>
        <v>0.40037809359539006</v>
      </c>
      <c r="N91" s="28">
        <f t="shared" si="20"/>
        <v>1.4558134604699602</v>
      </c>
      <c r="O91" s="28">
        <f t="shared" si="21"/>
        <v>-1.2124416142846057</v>
      </c>
      <c r="P91" s="28">
        <f t="shared" si="22"/>
        <v>1.1194425281521798</v>
      </c>
      <c r="Q91" s="30">
        <f t="shared" si="23"/>
        <v>-1.2764487755622154</v>
      </c>
    </row>
    <row r="92" spans="1:17" ht="18">
      <c r="A92" s="1" t="s">
        <v>271</v>
      </c>
      <c r="B92" s="49" t="s">
        <v>976</v>
      </c>
      <c r="C92">
        <v>32689</v>
      </c>
      <c r="D92">
        <v>2007</v>
      </c>
      <c r="E92">
        <v>157</v>
      </c>
      <c r="F92">
        <v>5644</v>
      </c>
      <c r="G92">
        <v>11471</v>
      </c>
      <c r="H92" s="20">
        <f>VLOOKUP(A92,HHL!$H$9:$EO$216,120,FALSE)</f>
        <v>65.099999999999994</v>
      </c>
      <c r="I92" s="21">
        <f>VLOOKUP(A92,HHL!$H$9:$EO$216,131,FALSE)</f>
        <v>20.5</v>
      </c>
      <c r="J92" s="22">
        <f t="shared" si="16"/>
        <v>6.6199639022301078</v>
      </c>
      <c r="K92" s="22">
        <f t="shared" si="17"/>
        <v>17.265746887332131</v>
      </c>
      <c r="L92" s="22">
        <f t="shared" si="18"/>
        <v>35.091315121294627</v>
      </c>
      <c r="M92" s="28">
        <f t="shared" si="19"/>
        <v>-0.43537239444126624</v>
      </c>
      <c r="N92" s="28">
        <f t="shared" si="20"/>
        <v>-0.8399313193979957</v>
      </c>
      <c r="O92" s="28">
        <f t="shared" si="21"/>
        <v>-0.71819122319560846</v>
      </c>
      <c r="P92" s="28">
        <f t="shared" si="22"/>
        <v>-1.9496335873145993</v>
      </c>
      <c r="Q92" s="30">
        <f t="shared" si="23"/>
        <v>0.82688343916226126</v>
      </c>
    </row>
    <row r="93" spans="1:17" ht="18">
      <c r="A93" s="1" t="s">
        <v>273</v>
      </c>
      <c r="B93" s="49" t="s">
        <v>977</v>
      </c>
      <c r="C93">
        <v>37506</v>
      </c>
      <c r="D93">
        <v>2379</v>
      </c>
      <c r="E93">
        <v>152</v>
      </c>
      <c r="F93">
        <v>8082</v>
      </c>
      <c r="G93">
        <v>12723</v>
      </c>
      <c r="H93" s="20">
        <f>VLOOKUP(A93,HHL!$H$9:$EO$216,120,FALSE)</f>
        <v>55.9</v>
      </c>
      <c r="I93" s="21">
        <f>VLOOKUP(A93,HHL!$H$9:$EO$216,131,FALSE)</f>
        <v>10.5</v>
      </c>
      <c r="J93" s="22">
        <f t="shared" si="16"/>
        <v>6.7482536127552919</v>
      </c>
      <c r="K93" s="22">
        <f t="shared" si="17"/>
        <v>21.548552231642937</v>
      </c>
      <c r="L93" s="22">
        <f t="shared" si="18"/>
        <v>33.922572388417855</v>
      </c>
      <c r="M93" s="28">
        <f t="shared" si="19"/>
        <v>-1.1496890508828528</v>
      </c>
      <c r="N93" s="28">
        <f t="shared" si="20"/>
        <v>-0.82430119756197584</v>
      </c>
      <c r="O93" s="28">
        <f t="shared" si="21"/>
        <v>0.22977243411934781</v>
      </c>
      <c r="P93" s="28">
        <f t="shared" si="22"/>
        <v>-2.2300560709768331</v>
      </c>
      <c r="Q93" s="30">
        <f t="shared" si="23"/>
        <v>2.7852163584170579</v>
      </c>
    </row>
    <row r="94" spans="1:17" ht="18">
      <c r="A94" s="1" t="s">
        <v>275</v>
      </c>
      <c r="B94" s="49" t="s">
        <v>978</v>
      </c>
      <c r="C94">
        <v>22815</v>
      </c>
      <c r="D94">
        <v>2757</v>
      </c>
      <c r="E94">
        <v>243</v>
      </c>
      <c r="F94">
        <v>2942</v>
      </c>
      <c r="G94">
        <v>9339</v>
      </c>
      <c r="H94" s="20">
        <f>VLOOKUP(A94,HHL!$H$9:$EO$216,120,FALSE)</f>
        <v>91.6</v>
      </c>
      <c r="I94" s="21">
        <f>VLOOKUP(A94,HHL!$H$9:$EO$216,131,FALSE)</f>
        <v>54.2</v>
      </c>
      <c r="J94" s="22">
        <f t="shared" si="16"/>
        <v>13.149243918474687</v>
      </c>
      <c r="K94" s="22">
        <f t="shared" si="17"/>
        <v>12.895025202717511</v>
      </c>
      <c r="L94" s="22">
        <f t="shared" si="18"/>
        <v>40.933596318211698</v>
      </c>
      <c r="M94" s="28">
        <f t="shared" si="19"/>
        <v>1.9718747377668802</v>
      </c>
      <c r="N94" s="28">
        <f t="shared" si="20"/>
        <v>-4.4439290165000513E-2</v>
      </c>
      <c r="O94" s="28">
        <f t="shared" si="21"/>
        <v>-1.6856144376914346</v>
      </c>
      <c r="P94" s="28">
        <f t="shared" si="22"/>
        <v>-0.54786486832536363</v>
      </c>
      <c r="Q94" s="30">
        <f t="shared" si="23"/>
        <v>-3.1540635972979518</v>
      </c>
    </row>
    <row r="95" spans="1:17" ht="18">
      <c r="A95" s="1" t="s">
        <v>277</v>
      </c>
      <c r="B95" s="49" t="s">
        <v>979</v>
      </c>
      <c r="C95">
        <v>31208</v>
      </c>
      <c r="D95">
        <v>6377</v>
      </c>
      <c r="E95">
        <v>263</v>
      </c>
      <c r="F95">
        <v>5786</v>
      </c>
      <c r="G95">
        <v>13224</v>
      </c>
      <c r="H95" s="20">
        <f>VLOOKUP(A95,HHL!$H$9:$EO$216,120,FALSE)</f>
        <v>69.900000000000006</v>
      </c>
      <c r="I95" s="21">
        <f>VLOOKUP(A95,HHL!$H$9:$EO$216,131,FALSE)</f>
        <v>27.7</v>
      </c>
      <c r="J95" s="22">
        <f t="shared" si="16"/>
        <v>21.276595744680851</v>
      </c>
      <c r="K95" s="22">
        <f t="shared" si="17"/>
        <v>18.540117918482441</v>
      </c>
      <c r="L95" s="22">
        <f t="shared" si="18"/>
        <v>42.373750320430659</v>
      </c>
      <c r="M95" s="28">
        <f t="shared" si="19"/>
        <v>7.8935598196675921E-2</v>
      </c>
      <c r="N95" s="28">
        <f t="shared" si="20"/>
        <v>0.94575313234314307</v>
      </c>
      <c r="O95" s="28">
        <f t="shared" si="21"/>
        <v>-0.4361197008299611</v>
      </c>
      <c r="P95" s="28">
        <f t="shared" si="22"/>
        <v>-0.20232127622593168</v>
      </c>
      <c r="Q95" s="30">
        <f t="shared" si="23"/>
        <v>0.63301910954243767</v>
      </c>
    </row>
    <row r="96" spans="1:17" ht="18">
      <c r="A96" s="1" t="s">
        <v>279</v>
      </c>
      <c r="B96" s="49" t="s">
        <v>980</v>
      </c>
      <c r="C96">
        <v>37693</v>
      </c>
      <c r="D96">
        <v>16365</v>
      </c>
      <c r="E96">
        <v>607</v>
      </c>
      <c r="F96">
        <v>9801</v>
      </c>
      <c r="G96">
        <v>16569</v>
      </c>
      <c r="H96" s="20">
        <f>VLOOKUP(A96,HHL!$H$9:$EO$216,120,FALSE)</f>
        <v>40.4</v>
      </c>
      <c r="I96" s="21">
        <f>VLOOKUP(A96,HHL!$H$9:$EO$216,131,FALSE)</f>
        <v>8.9</v>
      </c>
      <c r="J96" s="22">
        <f t="shared" si="16"/>
        <v>45.02692807683124</v>
      </c>
      <c r="K96" s="22">
        <f t="shared" si="17"/>
        <v>26.002175470246463</v>
      </c>
      <c r="L96" s="22">
        <f t="shared" si="18"/>
        <v>43.957764041068629</v>
      </c>
      <c r="M96" s="28">
        <f t="shared" si="19"/>
        <v>-1.2639797159135064</v>
      </c>
      <c r="N96" s="28">
        <f t="shared" si="20"/>
        <v>3.8393646813737909</v>
      </c>
      <c r="O96" s="28">
        <f t="shared" si="21"/>
        <v>1.2155452241850304</v>
      </c>
      <c r="P96" s="28">
        <f t="shared" si="22"/>
        <v>0.17773932154395303</v>
      </c>
      <c r="Q96" s="30">
        <f t="shared" si="23"/>
        <v>6.1411502999283742</v>
      </c>
    </row>
    <row r="97" spans="1:17" ht="18">
      <c r="A97" s="1" t="s">
        <v>281</v>
      </c>
      <c r="B97" s="49" t="s">
        <v>981</v>
      </c>
      <c r="C97">
        <v>38110</v>
      </c>
      <c r="D97">
        <v>6637</v>
      </c>
      <c r="E97">
        <v>357</v>
      </c>
      <c r="F97">
        <v>9212</v>
      </c>
      <c r="G97">
        <v>16137</v>
      </c>
      <c r="H97" s="20">
        <f>VLOOKUP(A97,HHL!$H$9:$EO$216,120,FALSE)</f>
        <v>46.1</v>
      </c>
      <c r="I97" s="21">
        <f>VLOOKUP(A97,HHL!$H$9:$EO$216,131,FALSE)</f>
        <v>10.1</v>
      </c>
      <c r="J97" s="22">
        <f t="shared" si="16"/>
        <v>18.352138546313306</v>
      </c>
      <c r="K97" s="22">
        <f t="shared" si="17"/>
        <v>24.172133298346889</v>
      </c>
      <c r="L97" s="22">
        <f t="shared" si="18"/>
        <v>42.343217003411176</v>
      </c>
      <c r="M97" s="28">
        <f t="shared" si="19"/>
        <v>-1.1782617171405163</v>
      </c>
      <c r="N97" s="28">
        <f t="shared" si="20"/>
        <v>0.58945314438941843</v>
      </c>
      <c r="O97" s="28">
        <f t="shared" si="21"/>
        <v>0.81048047553400471</v>
      </c>
      <c r="P97" s="28">
        <f t="shared" si="22"/>
        <v>-0.20964729276677849</v>
      </c>
      <c r="Q97" s="30">
        <f t="shared" si="23"/>
        <v>2.7878426298307177</v>
      </c>
    </row>
    <row r="98" spans="1:17" ht="18">
      <c r="A98" s="1" t="s">
        <v>283</v>
      </c>
      <c r="B98" s="49" t="s">
        <v>982</v>
      </c>
      <c r="C98">
        <v>35721</v>
      </c>
      <c r="D98">
        <v>11005</v>
      </c>
      <c r="E98">
        <v>245</v>
      </c>
      <c r="F98">
        <v>7267</v>
      </c>
      <c r="G98">
        <v>15565</v>
      </c>
      <c r="H98" s="20">
        <f>VLOOKUP(A98,HHL!$H$9:$EO$216,120,FALSE)</f>
        <v>61</v>
      </c>
      <c r="I98" s="21">
        <f>VLOOKUP(A98,HHL!$H$9:$EO$216,131,FALSE)</f>
        <v>13.5</v>
      </c>
      <c r="J98" s="22">
        <f t="shared" ref="J98:J129" si="24">(D98+E98)/C98*100</f>
        <v>31.494079113126734</v>
      </c>
      <c r="K98" s="22">
        <f t="shared" ref="K98:K129" si="25">(F98/C98)*100</f>
        <v>20.343775370230397</v>
      </c>
      <c r="L98" s="22">
        <f t="shared" ref="L98:L129" si="26">(G98/C98)*100</f>
        <v>43.57380812407267</v>
      </c>
      <c r="M98" s="28">
        <f t="shared" ref="M98:M129" si="27">(I98-$I$202)/$I$203</f>
        <v>-0.93539405395037678</v>
      </c>
      <c r="N98" s="28">
        <f t="shared" ref="N98:N129" si="28">(J98-$J$202)/$J$203</f>
        <v>2.1905958344783629</v>
      </c>
      <c r="O98" s="28">
        <f t="shared" ref="O98:O129" si="29">(K98-$K$202)/$K$203</f>
        <v>-3.6894992479946202E-2</v>
      </c>
      <c r="P98" s="28">
        <f t="shared" ref="P98:P129" si="30">(L98-$L$202)/$L$203</f>
        <v>8.5614794193270977E-2</v>
      </c>
      <c r="Q98" s="30">
        <f t="shared" ref="Q98:Q129" si="31">(N98+O98-P98-M98)</f>
        <v>3.0034801017555228</v>
      </c>
    </row>
    <row r="99" spans="1:17" ht="18">
      <c r="A99" s="1" t="s">
        <v>285</v>
      </c>
      <c r="B99" s="49" t="s">
        <v>983</v>
      </c>
      <c r="C99">
        <v>32913</v>
      </c>
      <c r="D99">
        <v>1979</v>
      </c>
      <c r="E99">
        <v>184</v>
      </c>
      <c r="F99">
        <v>5744</v>
      </c>
      <c r="G99">
        <v>12836</v>
      </c>
      <c r="H99" s="20">
        <f>VLOOKUP(A99,HHL!$H$9:$EO$216,120,FALSE)</f>
        <v>73.099999999999994</v>
      </c>
      <c r="I99" s="21">
        <f>VLOOKUP(A99,HHL!$H$9:$EO$216,131,FALSE)</f>
        <v>16.600000000000001</v>
      </c>
      <c r="J99" s="22">
        <f t="shared" si="24"/>
        <v>6.5718712970558739</v>
      </c>
      <c r="K99" s="22">
        <f t="shared" si="25"/>
        <v>17.452070610397108</v>
      </c>
      <c r="L99" s="22">
        <f t="shared" si="26"/>
        <v>38.999787318081005</v>
      </c>
      <c r="M99" s="28">
        <f t="shared" si="27"/>
        <v>-0.71395589045348484</v>
      </c>
      <c r="N99" s="28">
        <f t="shared" si="28"/>
        <v>-0.8457906613140983</v>
      </c>
      <c r="O99" s="28">
        <f t="shared" si="29"/>
        <v>-0.67695000306968245</v>
      </c>
      <c r="P99" s="28">
        <f t="shared" si="30"/>
        <v>-1.0118536551563539</v>
      </c>
      <c r="Q99" s="30">
        <f t="shared" si="31"/>
        <v>0.20306888122605815</v>
      </c>
    </row>
    <row r="100" spans="1:17" ht="18">
      <c r="A100" s="1" t="s">
        <v>287</v>
      </c>
      <c r="B100" s="49" t="s">
        <v>984</v>
      </c>
      <c r="C100">
        <v>33084</v>
      </c>
      <c r="D100">
        <v>2322</v>
      </c>
      <c r="E100">
        <v>361</v>
      </c>
      <c r="F100">
        <v>5588</v>
      </c>
      <c r="G100">
        <v>13728</v>
      </c>
      <c r="H100" s="20">
        <f>VLOOKUP(A100,HHL!$H$9:$EO$216,120,FALSE)</f>
        <v>77.400000000000006</v>
      </c>
      <c r="I100" s="21">
        <f>VLOOKUP(A100,HHL!$H$9:$EO$216,131,FALSE)</f>
        <v>28.5</v>
      </c>
      <c r="J100" s="22">
        <f t="shared" si="24"/>
        <v>8.1096602587353406</v>
      </c>
      <c r="K100" s="22">
        <f t="shared" si="25"/>
        <v>16.890339741264661</v>
      </c>
      <c r="L100" s="22">
        <f t="shared" si="26"/>
        <v>41.494377947043887</v>
      </c>
      <c r="M100" s="28">
        <f t="shared" si="27"/>
        <v>0.13608093071200289</v>
      </c>
      <c r="N100" s="28">
        <f t="shared" si="28"/>
        <v>-0.6584348029935817</v>
      </c>
      <c r="O100" s="28">
        <f t="shared" si="29"/>
        <v>-0.80128450027882281</v>
      </c>
      <c r="P100" s="28">
        <f t="shared" si="30"/>
        <v>-0.4133136341438241</v>
      </c>
      <c r="Q100" s="30">
        <f t="shared" si="31"/>
        <v>-1.1824865998405834</v>
      </c>
    </row>
    <row r="101" spans="1:17" ht="18">
      <c r="A101" s="1" t="s">
        <v>289</v>
      </c>
      <c r="B101" s="49" t="s">
        <v>985</v>
      </c>
      <c r="C101">
        <v>30333</v>
      </c>
      <c r="D101">
        <v>1820</v>
      </c>
      <c r="E101">
        <v>529</v>
      </c>
      <c r="F101">
        <v>4924</v>
      </c>
      <c r="G101">
        <v>12810</v>
      </c>
      <c r="H101" s="20">
        <f>VLOOKUP(A101,HHL!$H$9:$EO$216,120,FALSE)</f>
        <v>83.4</v>
      </c>
      <c r="I101" s="21">
        <f>VLOOKUP(A101,HHL!$H$9:$EO$216,131,FALSE)</f>
        <v>38.5</v>
      </c>
      <c r="J101" s="22">
        <f t="shared" si="24"/>
        <v>7.7440411433092677</v>
      </c>
      <c r="K101" s="22">
        <f t="shared" si="25"/>
        <v>16.233145419180431</v>
      </c>
      <c r="L101" s="22">
        <f t="shared" si="26"/>
        <v>42.231233310256158</v>
      </c>
      <c r="M101" s="28">
        <f t="shared" si="27"/>
        <v>0.85039758715358937</v>
      </c>
      <c r="N101" s="28">
        <f t="shared" si="28"/>
        <v>-0.70297985104375627</v>
      </c>
      <c r="O101" s="28">
        <f t="shared" si="29"/>
        <v>-0.94674904583823427</v>
      </c>
      <c r="P101" s="28">
        <f t="shared" si="30"/>
        <v>-0.23651611896850738</v>
      </c>
      <c r="Q101" s="30">
        <f t="shared" si="31"/>
        <v>-2.2636103650670725</v>
      </c>
    </row>
    <row r="102" spans="1:17" ht="18">
      <c r="A102" s="1" t="s">
        <v>291</v>
      </c>
      <c r="B102" s="49" t="s">
        <v>986</v>
      </c>
      <c r="C102">
        <v>30051</v>
      </c>
      <c r="D102">
        <v>2538</v>
      </c>
      <c r="E102">
        <v>456</v>
      </c>
      <c r="F102">
        <v>5218</v>
      </c>
      <c r="G102">
        <v>12835</v>
      </c>
      <c r="H102" s="20">
        <f>VLOOKUP(A102,HHL!$H$9:$EO$216,120,FALSE)</f>
        <v>78.5</v>
      </c>
      <c r="I102" s="21">
        <f>VLOOKUP(A102,HHL!$H$9:$EO$216,131,FALSE)</f>
        <v>33.799999999999997</v>
      </c>
      <c r="J102" s="22">
        <f t="shared" si="24"/>
        <v>9.9630627932514724</v>
      </c>
      <c r="K102" s="22">
        <f t="shared" si="25"/>
        <v>17.363814848091579</v>
      </c>
      <c r="L102" s="22">
        <f t="shared" si="26"/>
        <v>42.710725100662202</v>
      </c>
      <c r="M102" s="28">
        <f t="shared" si="27"/>
        <v>0.51466875862604344</v>
      </c>
      <c r="N102" s="28">
        <f t="shared" si="28"/>
        <v>-0.43262630044817846</v>
      </c>
      <c r="O102" s="28">
        <f t="shared" si="29"/>
        <v>-0.69648468851257916</v>
      </c>
      <c r="P102" s="28">
        <f t="shared" si="30"/>
        <v>-0.12146917580561803</v>
      </c>
      <c r="Q102" s="30">
        <f t="shared" si="31"/>
        <v>-1.5223105717811829</v>
      </c>
    </row>
    <row r="103" spans="1:17" ht="18">
      <c r="A103" s="1" t="s">
        <v>293</v>
      </c>
      <c r="B103" s="49" t="s">
        <v>987</v>
      </c>
      <c r="C103">
        <v>50893</v>
      </c>
      <c r="D103">
        <v>2041</v>
      </c>
      <c r="E103">
        <v>831</v>
      </c>
      <c r="F103">
        <v>11259</v>
      </c>
      <c r="G103">
        <v>24334</v>
      </c>
      <c r="H103" s="20">
        <f>VLOOKUP(A103,HHL!$H$9:$EO$216,120,FALSE)</f>
        <v>55.6</v>
      </c>
      <c r="I103" s="21">
        <f>VLOOKUP(A103,HHL!$H$9:$EO$216,131,FALSE)</f>
        <v>9.9</v>
      </c>
      <c r="J103" s="22">
        <f t="shared" si="24"/>
        <v>5.6432122295797065</v>
      </c>
      <c r="K103" s="22">
        <f t="shared" si="25"/>
        <v>22.122885269093981</v>
      </c>
      <c r="L103" s="22">
        <f t="shared" si="26"/>
        <v>47.814041223743935</v>
      </c>
      <c r="M103" s="28">
        <f t="shared" si="27"/>
        <v>-1.1925480502693477</v>
      </c>
      <c r="N103" s="28">
        <f t="shared" si="28"/>
        <v>-0.95893344033633054</v>
      </c>
      <c r="O103" s="28">
        <f t="shared" si="29"/>
        <v>0.35689631739882777</v>
      </c>
      <c r="P103" s="28">
        <f t="shared" si="30"/>
        <v>1.1029958342360644</v>
      </c>
      <c r="Q103" s="30">
        <f t="shared" si="31"/>
        <v>-0.51248490690421944</v>
      </c>
    </row>
    <row r="104" spans="1:17" ht="18">
      <c r="A104" s="1" t="s">
        <v>295</v>
      </c>
      <c r="B104" s="49" t="s">
        <v>988</v>
      </c>
      <c r="C104">
        <v>53532</v>
      </c>
      <c r="D104">
        <v>1959</v>
      </c>
      <c r="E104">
        <v>1138</v>
      </c>
      <c r="F104">
        <v>11090</v>
      </c>
      <c r="G104">
        <v>25022</v>
      </c>
      <c r="H104" s="20">
        <f>VLOOKUP(A104,HHL!$H$9:$EO$216,120,FALSE)</f>
        <v>55.7</v>
      </c>
      <c r="I104" s="21">
        <f>VLOOKUP(A104,HHL!$H$9:$EO$216,131,FALSE)</f>
        <v>10.8</v>
      </c>
      <c r="J104" s="22">
        <f t="shared" si="24"/>
        <v>5.7853246656205632</v>
      </c>
      <c r="K104" s="22">
        <f t="shared" si="25"/>
        <v>20.716580736755585</v>
      </c>
      <c r="L104" s="22">
        <f t="shared" si="26"/>
        <v>46.74213554509452</v>
      </c>
      <c r="M104" s="28">
        <f t="shared" si="27"/>
        <v>-1.128259551189605</v>
      </c>
      <c r="N104" s="28">
        <f t="shared" si="28"/>
        <v>-0.94161923266808478</v>
      </c>
      <c r="O104" s="28">
        <f t="shared" si="29"/>
        <v>4.5622402149561751E-2</v>
      </c>
      <c r="P104" s="28">
        <f t="shared" si="30"/>
        <v>0.84580796542369541</v>
      </c>
      <c r="Q104" s="30">
        <f t="shared" si="31"/>
        <v>-0.61354524475261352</v>
      </c>
    </row>
    <row r="105" spans="1:17" ht="18">
      <c r="A105" s="1" t="s">
        <v>297</v>
      </c>
      <c r="B105" s="49" t="s">
        <v>990</v>
      </c>
      <c r="C105">
        <v>26873</v>
      </c>
      <c r="D105">
        <v>2723</v>
      </c>
      <c r="E105">
        <v>467</v>
      </c>
      <c r="F105">
        <v>4463</v>
      </c>
      <c r="G105">
        <v>11117</v>
      </c>
      <c r="H105" s="20">
        <f>VLOOKUP(A105,HHL!$H$9:$EO$216,120,FALSE)</f>
        <v>82.6</v>
      </c>
      <c r="I105" s="21">
        <f>VLOOKUP(A105,HHL!$H$9:$EO$216,131,FALSE)</f>
        <v>31.5</v>
      </c>
      <c r="J105" s="22">
        <f t="shared" si="24"/>
        <v>11.870650839132214</v>
      </c>
      <c r="K105" s="22">
        <f t="shared" si="25"/>
        <v>16.607747553306293</v>
      </c>
      <c r="L105" s="22">
        <f t="shared" si="26"/>
        <v>41.368659993301826</v>
      </c>
      <c r="M105" s="28">
        <f t="shared" si="27"/>
        <v>0.35037592764447884</v>
      </c>
      <c r="N105" s="28">
        <f t="shared" si="28"/>
        <v>-0.20021612937527769</v>
      </c>
      <c r="O105" s="28">
        <f t="shared" si="29"/>
        <v>-0.86383395151211462</v>
      </c>
      <c r="P105" s="28">
        <f t="shared" si="30"/>
        <v>-0.4434777924633434</v>
      </c>
      <c r="Q105" s="30">
        <f t="shared" si="31"/>
        <v>-0.97094821606852766</v>
      </c>
    </row>
    <row r="106" spans="1:17" ht="18">
      <c r="A106" s="1" t="s">
        <v>299</v>
      </c>
      <c r="B106" s="49" t="s">
        <v>991</v>
      </c>
      <c r="C106">
        <v>28355</v>
      </c>
      <c r="D106">
        <v>3225</v>
      </c>
      <c r="E106">
        <v>599</v>
      </c>
      <c r="F106">
        <v>5077</v>
      </c>
      <c r="G106">
        <v>12259</v>
      </c>
      <c r="H106" s="20">
        <f>VLOOKUP(A106,HHL!$H$9:$EO$216,120,FALSE)</f>
        <v>79.599999999999994</v>
      </c>
      <c r="I106" s="21">
        <f>VLOOKUP(A106,HHL!$H$9:$EO$216,131,FALSE)</f>
        <v>28.7</v>
      </c>
      <c r="J106" s="22">
        <f t="shared" si="24"/>
        <v>13.486157644154471</v>
      </c>
      <c r="K106" s="22">
        <f t="shared" si="25"/>
        <v>17.905131370128725</v>
      </c>
      <c r="L106" s="22">
        <f t="shared" si="26"/>
        <v>43.233997531299593</v>
      </c>
      <c r="M106" s="28">
        <f t="shared" si="27"/>
        <v>0.15036726384083457</v>
      </c>
      <c r="N106" s="28">
        <f t="shared" si="28"/>
        <v>-3.3915509578204398E-3</v>
      </c>
      <c r="O106" s="28">
        <f t="shared" si="29"/>
        <v>-0.57666873874568136</v>
      </c>
      <c r="P106" s="28">
        <f t="shared" si="30"/>
        <v>4.0822826151142013E-3</v>
      </c>
      <c r="Q106" s="30">
        <f t="shared" si="31"/>
        <v>-0.73450983615945054</v>
      </c>
    </row>
    <row r="107" spans="1:17" ht="18">
      <c r="A107" s="1" t="s">
        <v>301</v>
      </c>
      <c r="B107" s="49" t="s">
        <v>992</v>
      </c>
      <c r="C107">
        <v>24181</v>
      </c>
      <c r="D107">
        <v>2158</v>
      </c>
      <c r="E107">
        <v>678</v>
      </c>
      <c r="F107">
        <v>3889</v>
      </c>
      <c r="G107">
        <v>10519</v>
      </c>
      <c r="H107" s="20">
        <f>VLOOKUP(A107,HHL!$H$9:$EO$216,120,FALSE)</f>
        <v>79.3</v>
      </c>
      <c r="I107" s="21">
        <f>VLOOKUP(A107,HHL!$H$9:$EO$216,131,FALSE)</f>
        <v>23.3</v>
      </c>
      <c r="J107" s="22">
        <f t="shared" si="24"/>
        <v>11.728216368222984</v>
      </c>
      <c r="K107" s="22">
        <f t="shared" si="25"/>
        <v>16.082874984491959</v>
      </c>
      <c r="L107" s="22">
        <f t="shared" si="26"/>
        <v>43.501095901741039</v>
      </c>
      <c r="M107" s="28">
        <f t="shared" si="27"/>
        <v>-0.235363730637622</v>
      </c>
      <c r="N107" s="28">
        <f t="shared" si="28"/>
        <v>-0.21756957202353472</v>
      </c>
      <c r="O107" s="28">
        <f t="shared" si="29"/>
        <v>-0.98001016779018613</v>
      </c>
      <c r="P107" s="28">
        <f t="shared" si="30"/>
        <v>6.8168574931100415E-2</v>
      </c>
      <c r="Q107" s="30">
        <f t="shared" si="31"/>
        <v>-1.0303845841071995</v>
      </c>
    </row>
    <row r="108" spans="1:17" ht="18">
      <c r="A108" s="1" t="s">
        <v>303</v>
      </c>
      <c r="B108" s="49" t="s">
        <v>993</v>
      </c>
      <c r="C108">
        <v>36461</v>
      </c>
      <c r="D108">
        <v>1197</v>
      </c>
      <c r="E108">
        <v>510</v>
      </c>
      <c r="F108">
        <v>5430</v>
      </c>
      <c r="G108">
        <v>15995</v>
      </c>
      <c r="H108" s="20">
        <f>VLOOKUP(A108,HHL!$H$9:$EO$216,120,FALSE)</f>
        <v>85.1</v>
      </c>
      <c r="I108" s="21">
        <f>VLOOKUP(A108,HHL!$H$9:$EO$216,131,FALSE)</f>
        <v>33</v>
      </c>
      <c r="J108" s="22">
        <f t="shared" si="24"/>
        <v>4.681714708867009</v>
      </c>
      <c r="K108" s="22">
        <f t="shared" si="25"/>
        <v>14.89262499657168</v>
      </c>
      <c r="L108" s="22">
        <f t="shared" si="26"/>
        <v>43.86879131126409</v>
      </c>
      <c r="M108" s="28">
        <f t="shared" si="27"/>
        <v>0.45752342611071678</v>
      </c>
      <c r="N108" s="28">
        <f t="shared" si="28"/>
        <v>-1.0760770782184996</v>
      </c>
      <c r="O108" s="28">
        <f t="shared" si="29"/>
        <v>-1.2434621906954111</v>
      </c>
      <c r="P108" s="28">
        <f t="shared" si="30"/>
        <v>0.15639163469366979</v>
      </c>
      <c r="Q108" s="30">
        <f t="shared" si="31"/>
        <v>-2.9334543297182969</v>
      </c>
    </row>
    <row r="109" spans="1:17" ht="18">
      <c r="A109" s="1" t="s">
        <v>305</v>
      </c>
      <c r="B109" s="49" t="s">
        <v>994</v>
      </c>
      <c r="C109">
        <v>33866</v>
      </c>
      <c r="D109">
        <v>1577</v>
      </c>
      <c r="E109">
        <v>301</v>
      </c>
      <c r="F109">
        <v>4688</v>
      </c>
      <c r="G109">
        <v>14002</v>
      </c>
      <c r="H109" s="20">
        <f>VLOOKUP(A109,HHL!$H$9:$EO$216,120,FALSE)</f>
        <v>85.2</v>
      </c>
      <c r="I109" s="21">
        <f>VLOOKUP(A109,HHL!$H$9:$EO$216,131,FALSE)</f>
        <v>37.5</v>
      </c>
      <c r="J109" s="22">
        <f t="shared" si="24"/>
        <v>5.5453847516683394</v>
      </c>
      <c r="K109" s="22">
        <f t="shared" si="25"/>
        <v>13.842792180948443</v>
      </c>
      <c r="L109" s="22">
        <f t="shared" si="26"/>
        <v>41.345302072875448</v>
      </c>
      <c r="M109" s="28">
        <f t="shared" si="27"/>
        <v>0.77896592150943067</v>
      </c>
      <c r="N109" s="28">
        <f t="shared" si="28"/>
        <v>-0.97085220913240666</v>
      </c>
      <c r="O109" s="28">
        <f t="shared" si="29"/>
        <v>-1.4758340300528709</v>
      </c>
      <c r="P109" s="28">
        <f t="shared" si="30"/>
        <v>-0.44908217901899461</v>
      </c>
      <c r="Q109" s="30">
        <f t="shared" si="31"/>
        <v>-2.7765699816757134</v>
      </c>
    </row>
    <row r="110" spans="1:17" ht="18">
      <c r="A110" s="1" t="s">
        <v>307</v>
      </c>
      <c r="B110" s="49" t="s">
        <v>995</v>
      </c>
      <c r="C110">
        <v>33292</v>
      </c>
      <c r="D110">
        <v>277</v>
      </c>
      <c r="E110">
        <v>185</v>
      </c>
      <c r="F110">
        <v>5767</v>
      </c>
      <c r="G110">
        <v>12158</v>
      </c>
      <c r="H110" s="20">
        <f>VLOOKUP(A110,HHL!$H$9:$EO$216,120,FALSE)</f>
        <v>86.9</v>
      </c>
      <c r="I110" s="21">
        <f>VLOOKUP(A110,HHL!$H$9:$EO$216,131,FALSE)</f>
        <v>24.6</v>
      </c>
      <c r="J110" s="22">
        <f t="shared" si="24"/>
        <v>1.3877207737594619</v>
      </c>
      <c r="K110" s="22">
        <f t="shared" si="25"/>
        <v>17.322479875045055</v>
      </c>
      <c r="L110" s="22">
        <f t="shared" si="26"/>
        <v>36.519283912050945</v>
      </c>
      <c r="M110" s="28">
        <f t="shared" si="27"/>
        <v>-0.14250256530021571</v>
      </c>
      <c r="N110" s="28">
        <f t="shared" si="28"/>
        <v>-1.4773994159342307</v>
      </c>
      <c r="O110" s="28">
        <f t="shared" si="29"/>
        <v>-0.70563384404827256</v>
      </c>
      <c r="P110" s="28">
        <f t="shared" si="30"/>
        <v>-1.6070136559714516</v>
      </c>
      <c r="Q110" s="30">
        <f t="shared" si="31"/>
        <v>-0.43351703871083574</v>
      </c>
    </row>
    <row r="111" spans="1:17" ht="18">
      <c r="A111" s="1" t="s">
        <v>309</v>
      </c>
      <c r="B111" s="49" t="s">
        <v>996</v>
      </c>
      <c r="C111">
        <v>27504</v>
      </c>
      <c r="D111">
        <v>1890</v>
      </c>
      <c r="E111">
        <v>155</v>
      </c>
      <c r="F111">
        <v>4365</v>
      </c>
      <c r="G111">
        <v>11017</v>
      </c>
      <c r="H111" s="20">
        <f>VLOOKUP(A111,HHL!$H$9:$EO$216,120,FALSE)</f>
        <v>86.4</v>
      </c>
      <c r="I111" s="21">
        <f>VLOOKUP(A111,HHL!$H$9:$EO$216,131,FALSE)</f>
        <v>32.1</v>
      </c>
      <c r="J111" s="22">
        <f t="shared" si="24"/>
        <v>7.4352821407795231</v>
      </c>
      <c r="K111" s="22">
        <f t="shared" si="25"/>
        <v>15.870418848167539</v>
      </c>
      <c r="L111" s="22">
        <f t="shared" si="26"/>
        <v>40.055991855730078</v>
      </c>
      <c r="M111" s="28">
        <f t="shared" si="27"/>
        <v>0.39323492703097412</v>
      </c>
      <c r="N111" s="28">
        <f t="shared" si="28"/>
        <v>-0.74059737163641903</v>
      </c>
      <c r="O111" s="28">
        <f t="shared" si="29"/>
        <v>-1.0270355821664521</v>
      </c>
      <c r="P111" s="28">
        <f t="shared" si="30"/>
        <v>-0.75843304224367236</v>
      </c>
      <c r="Q111" s="30">
        <f t="shared" si="31"/>
        <v>-1.402434838590173</v>
      </c>
    </row>
    <row r="112" spans="1:17" ht="18">
      <c r="A112" s="1" t="s">
        <v>311</v>
      </c>
      <c r="B112" s="49" t="s">
        <v>997</v>
      </c>
      <c r="C112">
        <v>22995</v>
      </c>
      <c r="D112">
        <v>3178</v>
      </c>
      <c r="E112">
        <v>291</v>
      </c>
      <c r="F112">
        <v>2864</v>
      </c>
      <c r="G112">
        <v>9700</v>
      </c>
      <c r="H112" s="20">
        <f>VLOOKUP(A112,HHL!$H$9:$EO$216,120,FALSE)</f>
        <v>89.5</v>
      </c>
      <c r="I112" s="21">
        <f>VLOOKUP(A112,HHL!$H$9:$EO$216,131,FALSE)</f>
        <v>51.6</v>
      </c>
      <c r="J112" s="22">
        <f t="shared" si="24"/>
        <v>15.085888236573169</v>
      </c>
      <c r="K112" s="22">
        <f t="shared" si="25"/>
        <v>12.454881495977386</v>
      </c>
      <c r="L112" s="22">
        <f t="shared" si="26"/>
        <v>42.18308327897369</v>
      </c>
      <c r="M112" s="28">
        <f t="shared" si="27"/>
        <v>1.7861524070920676</v>
      </c>
      <c r="N112" s="28">
        <f t="shared" si="28"/>
        <v>0.19151093936624944</v>
      </c>
      <c r="O112" s="28">
        <f t="shared" si="29"/>
        <v>-1.7830366188185278</v>
      </c>
      <c r="P112" s="28">
        <f t="shared" si="30"/>
        <v>-0.24806900480113958</v>
      </c>
      <c r="Q112" s="30">
        <f t="shared" si="31"/>
        <v>-3.1296090817432063</v>
      </c>
    </row>
    <row r="113" spans="1:17" ht="18">
      <c r="A113" s="1" t="s">
        <v>313</v>
      </c>
      <c r="B113" s="49" t="s">
        <v>998</v>
      </c>
      <c r="C113">
        <v>30638</v>
      </c>
      <c r="D113">
        <v>6055</v>
      </c>
      <c r="E113">
        <v>762</v>
      </c>
      <c r="F113">
        <v>4831</v>
      </c>
      <c r="G113">
        <v>13005</v>
      </c>
      <c r="H113" s="20">
        <f>VLOOKUP(A113,HHL!$H$9:$EO$216,120,FALSE)</f>
        <v>86.3</v>
      </c>
      <c r="I113" s="21">
        <f>VLOOKUP(A113,HHL!$H$9:$EO$216,131,FALSE)</f>
        <v>45.9</v>
      </c>
      <c r="J113" s="22">
        <f t="shared" si="24"/>
        <v>22.250146876427966</v>
      </c>
      <c r="K113" s="22">
        <f t="shared" si="25"/>
        <v>15.768000522227299</v>
      </c>
      <c r="L113" s="22">
        <f t="shared" si="26"/>
        <v>42.447287681963573</v>
      </c>
      <c r="M113" s="28">
        <f t="shared" si="27"/>
        <v>1.3789919129203632</v>
      </c>
      <c r="N113" s="28">
        <f t="shared" si="28"/>
        <v>1.0643653167537959</v>
      </c>
      <c r="O113" s="28">
        <f t="shared" si="29"/>
        <v>-1.0497050343196666</v>
      </c>
      <c r="P113" s="28">
        <f t="shared" si="30"/>
        <v>-0.18467707705108941</v>
      </c>
      <c r="Q113" s="30">
        <f t="shared" si="31"/>
        <v>-1.1796545534351444</v>
      </c>
    </row>
    <row r="114" spans="1:17" ht="18">
      <c r="A114" s="1" t="s">
        <v>315</v>
      </c>
      <c r="B114" s="49" t="s">
        <v>999</v>
      </c>
      <c r="C114">
        <v>38108</v>
      </c>
      <c r="D114">
        <v>4576</v>
      </c>
      <c r="E114">
        <v>306</v>
      </c>
      <c r="F114">
        <v>6468</v>
      </c>
      <c r="G114">
        <v>18567</v>
      </c>
      <c r="H114" s="20">
        <f>VLOOKUP(A114,HHL!$H$9:$EO$216,120,FALSE)</f>
        <v>88.4</v>
      </c>
      <c r="I114" s="21">
        <f>VLOOKUP(A114,HHL!$H$9:$EO$216,131,FALSE)</f>
        <v>53</v>
      </c>
      <c r="J114" s="22">
        <f t="shared" si="24"/>
        <v>12.810958328959799</v>
      </c>
      <c r="K114" s="22">
        <f t="shared" si="25"/>
        <v>16.972814107274061</v>
      </c>
      <c r="L114" s="22">
        <f t="shared" si="26"/>
        <v>48.722053112207405</v>
      </c>
      <c r="M114" s="28">
        <f t="shared" si="27"/>
        <v>1.8861567389938896</v>
      </c>
      <c r="N114" s="28">
        <f t="shared" si="28"/>
        <v>-8.5654169813898937E-2</v>
      </c>
      <c r="O114" s="28">
        <f t="shared" si="29"/>
        <v>-0.78302947924667166</v>
      </c>
      <c r="P114" s="28">
        <f t="shared" si="30"/>
        <v>1.3208598190079879</v>
      </c>
      <c r="Q114" s="30">
        <f t="shared" si="31"/>
        <v>-4.0757002070624484</v>
      </c>
    </row>
    <row r="115" spans="1:17" ht="18">
      <c r="A115" s="1" t="s">
        <v>317</v>
      </c>
      <c r="B115" s="49" t="s">
        <v>1000</v>
      </c>
      <c r="C115">
        <v>36916</v>
      </c>
      <c r="D115">
        <v>11469</v>
      </c>
      <c r="E115">
        <v>270</v>
      </c>
      <c r="F115">
        <v>4804</v>
      </c>
      <c r="G115">
        <v>17913</v>
      </c>
      <c r="H115" s="20">
        <f>VLOOKUP(A115,HHL!$H$9:$EO$216,120,FALSE)</f>
        <v>66.8</v>
      </c>
      <c r="I115" s="21">
        <f>VLOOKUP(A115,HHL!$H$9:$EO$216,131,FALSE)</f>
        <v>25.9</v>
      </c>
      <c r="J115" s="22">
        <f t="shared" si="24"/>
        <v>31.799219850471339</v>
      </c>
      <c r="K115" s="22">
        <f t="shared" si="25"/>
        <v>13.013327554447937</v>
      </c>
      <c r="L115" s="22">
        <f t="shared" si="26"/>
        <v>48.523675371112795</v>
      </c>
      <c r="M115" s="28">
        <f t="shared" si="27"/>
        <v>-4.9641399962809689E-2</v>
      </c>
      <c r="N115" s="28">
        <f t="shared" si="28"/>
        <v>2.2277725252846987</v>
      </c>
      <c r="O115" s="28">
        <f t="shared" si="29"/>
        <v>-1.6594291873707987</v>
      </c>
      <c r="P115" s="28">
        <f t="shared" si="30"/>
        <v>1.2732620224217996</v>
      </c>
      <c r="Q115" s="30">
        <f t="shared" si="31"/>
        <v>-0.65527728454508993</v>
      </c>
    </row>
    <row r="116" spans="1:17" ht="18">
      <c r="A116" s="1" t="s">
        <v>319</v>
      </c>
      <c r="B116" s="49" t="s">
        <v>1001</v>
      </c>
      <c r="C116">
        <v>37060</v>
      </c>
      <c r="D116">
        <v>10668</v>
      </c>
      <c r="E116">
        <v>1274</v>
      </c>
      <c r="F116">
        <v>7182</v>
      </c>
      <c r="G116">
        <v>15016</v>
      </c>
      <c r="H116" s="20">
        <f>VLOOKUP(A116,HHL!$H$9:$EO$216,120,FALSE)</f>
        <v>62.8</v>
      </c>
      <c r="I116" s="21">
        <f>VLOOKUP(A116,HHL!$H$9:$EO$216,131,FALSE)</f>
        <v>19.5</v>
      </c>
      <c r="J116" s="22">
        <f t="shared" si="24"/>
        <v>32.223421478683214</v>
      </c>
      <c r="K116" s="22">
        <f t="shared" si="25"/>
        <v>19.379384781435512</v>
      </c>
      <c r="L116" s="22">
        <f t="shared" si="26"/>
        <v>40.518078791149485</v>
      </c>
      <c r="M116" s="28">
        <f t="shared" si="27"/>
        <v>-0.50680406008542489</v>
      </c>
      <c r="N116" s="28">
        <f t="shared" si="28"/>
        <v>2.279454948643882</v>
      </c>
      <c r="O116" s="28">
        <f t="shared" si="29"/>
        <v>-0.25035489927877796</v>
      </c>
      <c r="P116" s="28">
        <f t="shared" si="30"/>
        <v>-0.64756213588155975</v>
      </c>
      <c r="Q116" s="30">
        <f t="shared" si="31"/>
        <v>3.1834662453320886</v>
      </c>
    </row>
    <row r="117" spans="1:17" ht="18">
      <c r="A117" s="1" t="s">
        <v>321</v>
      </c>
      <c r="B117" s="49" t="s">
        <v>1002</v>
      </c>
      <c r="C117">
        <v>48534</v>
      </c>
      <c r="D117">
        <v>8950</v>
      </c>
      <c r="E117">
        <v>643</v>
      </c>
      <c r="F117">
        <v>12491</v>
      </c>
      <c r="G117">
        <v>20245</v>
      </c>
      <c r="H117" s="20">
        <f>VLOOKUP(A117,HHL!$H$9:$EO$216,120,FALSE)</f>
        <v>45.1</v>
      </c>
      <c r="I117" s="21">
        <f>VLOOKUP(A117,HHL!$H$9:$EO$216,131,FALSE)</f>
        <v>8.1</v>
      </c>
      <c r="J117" s="22">
        <f t="shared" si="24"/>
        <v>19.765525198829685</v>
      </c>
      <c r="K117" s="22">
        <f t="shared" si="25"/>
        <v>25.736597024766144</v>
      </c>
      <c r="L117" s="22">
        <f t="shared" si="26"/>
        <v>41.713025919973632</v>
      </c>
      <c r="M117" s="28">
        <f t="shared" si="27"/>
        <v>-1.3211250484288335</v>
      </c>
      <c r="N117" s="28">
        <f t="shared" si="28"/>
        <v>0.76165250075088231</v>
      </c>
      <c r="O117" s="28">
        <f t="shared" si="29"/>
        <v>1.1567616245951087</v>
      </c>
      <c r="P117" s="28">
        <f t="shared" si="30"/>
        <v>-0.3608522960820657</v>
      </c>
      <c r="Q117" s="30">
        <f t="shared" si="31"/>
        <v>3.6003914698568904</v>
      </c>
    </row>
    <row r="118" spans="1:17" ht="18">
      <c r="A118" s="1" t="s">
        <v>323</v>
      </c>
      <c r="B118" s="49" t="s">
        <v>1003</v>
      </c>
      <c r="C118">
        <v>42095</v>
      </c>
      <c r="D118">
        <v>6246</v>
      </c>
      <c r="E118">
        <v>649</v>
      </c>
      <c r="F118">
        <v>7763</v>
      </c>
      <c r="G118">
        <v>18144</v>
      </c>
      <c r="H118" s="20">
        <f>VLOOKUP(A118,HHL!$H$9:$EO$216,120,FALSE)</f>
        <v>70.400000000000006</v>
      </c>
      <c r="I118" s="21">
        <f>VLOOKUP(A118,HHL!$H$9:$EO$216,131,FALSE)</f>
        <v>30.6</v>
      </c>
      <c r="J118" s="22">
        <f t="shared" si="24"/>
        <v>16.37961753177337</v>
      </c>
      <c r="K118" s="22">
        <f t="shared" si="25"/>
        <v>18.441620144910324</v>
      </c>
      <c r="L118" s="22">
        <f t="shared" si="26"/>
        <v>43.102506235895</v>
      </c>
      <c r="M118" s="28">
        <f t="shared" si="27"/>
        <v>0.28608742856473612</v>
      </c>
      <c r="N118" s="28">
        <f t="shared" si="28"/>
        <v>0.34913189294099189</v>
      </c>
      <c r="O118" s="28">
        <f t="shared" si="29"/>
        <v>-0.45792137103587838</v>
      </c>
      <c r="P118" s="28">
        <f t="shared" si="30"/>
        <v>-2.7467103404647569E-2</v>
      </c>
      <c r="Q118" s="30">
        <f t="shared" si="31"/>
        <v>-0.36740980325497502</v>
      </c>
    </row>
    <row r="119" spans="1:17" ht="18">
      <c r="A119" s="1" t="s">
        <v>325</v>
      </c>
      <c r="B119" s="49" t="s">
        <v>1004</v>
      </c>
      <c r="C119">
        <v>28784</v>
      </c>
      <c r="D119">
        <v>10840</v>
      </c>
      <c r="E119">
        <v>297</v>
      </c>
      <c r="F119">
        <v>9527</v>
      </c>
      <c r="G119">
        <v>12509</v>
      </c>
      <c r="H119" s="20">
        <f>VLOOKUP(A119,HHL!$H$9:$EO$216,120,FALSE)</f>
        <v>37.299999999999997</v>
      </c>
      <c r="I119" s="21">
        <f>VLOOKUP(A119,HHL!$H$9:$EO$216,131,FALSE)</f>
        <v>11.3</v>
      </c>
      <c r="J119" s="22">
        <f t="shared" si="24"/>
        <v>38.69163424124514</v>
      </c>
      <c r="K119" s="22">
        <f t="shared" si="25"/>
        <v>33.098249027237351</v>
      </c>
      <c r="L119" s="22">
        <f t="shared" si="26"/>
        <v>43.458171206225686</v>
      </c>
      <c r="M119" s="28">
        <f t="shared" si="27"/>
        <v>-1.0925437183675257</v>
      </c>
      <c r="N119" s="28">
        <f t="shared" si="28"/>
        <v>3.0675068752268393</v>
      </c>
      <c r="O119" s="28">
        <f t="shared" si="29"/>
        <v>2.7862026089753078</v>
      </c>
      <c r="P119" s="28">
        <f t="shared" si="30"/>
        <v>5.7869430912269038E-2</v>
      </c>
      <c r="Q119" s="30">
        <f t="shared" si="31"/>
        <v>6.8883837716574039</v>
      </c>
    </row>
    <row r="120" spans="1:17" ht="18">
      <c r="A120" s="1" t="s">
        <v>327</v>
      </c>
      <c r="B120" s="49" t="s">
        <v>1005</v>
      </c>
      <c r="C120">
        <v>27076</v>
      </c>
      <c r="D120">
        <v>1990</v>
      </c>
      <c r="E120">
        <v>150</v>
      </c>
      <c r="F120">
        <v>5605</v>
      </c>
      <c r="G120">
        <v>9850</v>
      </c>
      <c r="H120" s="20">
        <f>VLOOKUP(A120,HHL!$H$9:$EO$216,120,FALSE)</f>
        <v>74.900000000000006</v>
      </c>
      <c r="I120" s="21">
        <f>VLOOKUP(A120,HHL!$H$9:$EO$216,131,FALSE)</f>
        <v>21</v>
      </c>
      <c r="J120" s="22">
        <f t="shared" si="24"/>
        <v>7.9036785344954934</v>
      </c>
      <c r="K120" s="22">
        <f t="shared" si="25"/>
        <v>20.700989806470673</v>
      </c>
      <c r="L120" s="22">
        <f t="shared" si="26"/>
        <v>36.37908110503767</v>
      </c>
      <c r="M120" s="28">
        <f t="shared" si="27"/>
        <v>-0.39965656161918695</v>
      </c>
      <c r="N120" s="28">
        <f t="shared" si="28"/>
        <v>-0.68353049798488208</v>
      </c>
      <c r="O120" s="28">
        <f t="shared" si="29"/>
        <v>4.2171478256076741E-2</v>
      </c>
      <c r="P120" s="28">
        <f t="shared" si="30"/>
        <v>-1.6406532399903448</v>
      </c>
      <c r="Q120" s="30">
        <f t="shared" si="31"/>
        <v>1.3989507818807265</v>
      </c>
    </row>
    <row r="121" spans="1:17" ht="18">
      <c r="A121" s="1" t="s">
        <v>329</v>
      </c>
      <c r="B121" s="49" t="s">
        <v>1006</v>
      </c>
      <c r="C121">
        <v>37344</v>
      </c>
      <c r="D121">
        <v>5438</v>
      </c>
      <c r="E121">
        <v>446</v>
      </c>
      <c r="F121">
        <v>8820</v>
      </c>
      <c r="G121">
        <v>14910</v>
      </c>
      <c r="H121" s="20">
        <f>VLOOKUP(A121,HHL!$H$9:$EO$216,120,FALSE)</f>
        <v>44.1</v>
      </c>
      <c r="I121" s="21">
        <f>VLOOKUP(A121,HHL!$H$9:$EO$216,131,FALSE)</f>
        <v>10.3</v>
      </c>
      <c r="J121" s="22">
        <f t="shared" si="24"/>
        <v>15.756212510711226</v>
      </c>
      <c r="K121" s="22">
        <f t="shared" si="25"/>
        <v>23.618251928020566</v>
      </c>
      <c r="L121" s="22">
        <f t="shared" si="26"/>
        <v>39.926092544987149</v>
      </c>
      <c r="M121" s="28">
        <f t="shared" si="27"/>
        <v>-1.1639753840116844</v>
      </c>
      <c r="N121" s="28">
        <f t="shared" si="28"/>
        <v>0.2731796096869501</v>
      </c>
      <c r="O121" s="28">
        <f t="shared" si="29"/>
        <v>0.68788340017762883</v>
      </c>
      <c r="P121" s="28">
        <f t="shared" si="30"/>
        <v>-0.78960045515659172</v>
      </c>
      <c r="Q121" s="30">
        <f t="shared" si="31"/>
        <v>2.9146388490328552</v>
      </c>
    </row>
    <row r="122" spans="1:17" ht="18">
      <c r="A122" s="1" t="s">
        <v>331</v>
      </c>
      <c r="B122" s="49" t="s">
        <v>1007</v>
      </c>
      <c r="C122">
        <v>37354</v>
      </c>
      <c r="D122">
        <v>4561</v>
      </c>
      <c r="E122">
        <v>981</v>
      </c>
      <c r="F122">
        <v>8114</v>
      </c>
      <c r="G122">
        <v>15957</v>
      </c>
      <c r="H122" s="20">
        <f>VLOOKUP(A122,HHL!$H$9:$EO$216,120,FALSE)</f>
        <v>42.8</v>
      </c>
      <c r="I122" s="21">
        <f>VLOOKUP(A122,HHL!$H$9:$EO$216,131,FALSE)</f>
        <v>6.9</v>
      </c>
      <c r="J122" s="22">
        <f t="shared" si="24"/>
        <v>14.836429833485035</v>
      </c>
      <c r="K122" s="22">
        <f t="shared" si="25"/>
        <v>21.721903946029876</v>
      </c>
      <c r="L122" s="22">
        <f t="shared" si="26"/>
        <v>42.718316646142313</v>
      </c>
      <c r="M122" s="28">
        <f t="shared" si="27"/>
        <v>-1.4068430472018236</v>
      </c>
      <c r="N122" s="28">
        <f t="shared" si="28"/>
        <v>0.16111828186219287</v>
      </c>
      <c r="O122" s="28">
        <f t="shared" si="29"/>
        <v>0.26814240706018083</v>
      </c>
      <c r="P122" s="28">
        <f t="shared" si="30"/>
        <v>-0.11964769706741238</v>
      </c>
      <c r="Q122" s="30">
        <f t="shared" si="31"/>
        <v>1.9557514331916097</v>
      </c>
    </row>
    <row r="123" spans="1:17" ht="18">
      <c r="A123" s="1" t="s">
        <v>333</v>
      </c>
      <c r="B123" s="49" t="s">
        <v>1008</v>
      </c>
      <c r="C123">
        <v>40032</v>
      </c>
      <c r="D123">
        <v>1073</v>
      </c>
      <c r="E123">
        <v>2395</v>
      </c>
      <c r="F123">
        <v>11277</v>
      </c>
      <c r="G123">
        <v>18454</v>
      </c>
      <c r="H123" s="20">
        <f>VLOOKUP(A123,HHL!$H$9:$EO$216,120,FALSE)</f>
        <v>37.6</v>
      </c>
      <c r="I123" s="21">
        <f>VLOOKUP(A123,HHL!$H$9:$EO$216,131,FALSE)</f>
        <v>4</v>
      </c>
      <c r="J123" s="22">
        <f t="shared" si="24"/>
        <v>8.6630695443645092</v>
      </c>
      <c r="K123" s="22">
        <f t="shared" si="25"/>
        <v>28.169964028776977</v>
      </c>
      <c r="L123" s="22">
        <f t="shared" si="26"/>
        <v>46.09812150279776</v>
      </c>
      <c r="M123" s="28">
        <f t="shared" si="27"/>
        <v>-1.6139948775698838</v>
      </c>
      <c r="N123" s="28">
        <f t="shared" si="28"/>
        <v>-0.59101042013264615</v>
      </c>
      <c r="O123" s="28">
        <f t="shared" si="29"/>
        <v>1.6953673512774758</v>
      </c>
      <c r="P123" s="28">
        <f t="shared" si="30"/>
        <v>0.69128634815580547</v>
      </c>
      <c r="Q123" s="30">
        <f t="shared" si="31"/>
        <v>2.0270654605589082</v>
      </c>
    </row>
    <row r="124" spans="1:17" ht="18">
      <c r="A124" s="1" t="s">
        <v>335</v>
      </c>
      <c r="B124" s="49" t="s">
        <v>1009</v>
      </c>
      <c r="C124">
        <v>40331</v>
      </c>
      <c r="D124">
        <v>1897</v>
      </c>
      <c r="E124">
        <v>606</v>
      </c>
      <c r="F124">
        <v>6971</v>
      </c>
      <c r="G124">
        <v>17162</v>
      </c>
      <c r="H124" s="20">
        <f>VLOOKUP(A124,HHL!$H$9:$EO$216,120,FALSE)</f>
        <v>76.2</v>
      </c>
      <c r="I124" s="21">
        <f>VLOOKUP(A124,HHL!$H$9:$EO$216,131,FALSE)</f>
        <v>20.399999999999999</v>
      </c>
      <c r="J124" s="22">
        <f t="shared" si="24"/>
        <v>6.206144157099998</v>
      </c>
      <c r="K124" s="22">
        <f t="shared" si="25"/>
        <v>17.284471002454687</v>
      </c>
      <c r="L124" s="22">
        <f t="shared" si="26"/>
        <v>42.552874959708411</v>
      </c>
      <c r="M124" s="28">
        <f t="shared" si="27"/>
        <v>-0.44251556100568223</v>
      </c>
      <c r="N124" s="28">
        <f t="shared" si="28"/>
        <v>-0.89034887048651079</v>
      </c>
      <c r="O124" s="28">
        <f t="shared" si="29"/>
        <v>-0.71404679466697063</v>
      </c>
      <c r="P124" s="28">
        <f t="shared" si="30"/>
        <v>-0.1593429758537615</v>
      </c>
      <c r="Q124" s="30">
        <f t="shared" si="31"/>
        <v>-1.0025371282940378</v>
      </c>
    </row>
    <row r="125" spans="1:17" ht="18">
      <c r="A125" s="1" t="s">
        <v>337</v>
      </c>
      <c r="B125" s="49" t="s">
        <v>1010</v>
      </c>
      <c r="C125">
        <v>37347</v>
      </c>
      <c r="D125">
        <v>4817</v>
      </c>
      <c r="E125">
        <v>851</v>
      </c>
      <c r="F125">
        <v>8207</v>
      </c>
      <c r="G125">
        <v>16097</v>
      </c>
      <c r="H125" s="20">
        <f>VLOOKUP(A125,HHL!$H$9:$EO$216,120,FALSE)</f>
        <v>67.400000000000006</v>
      </c>
      <c r="I125" s="21">
        <f>VLOOKUP(A125,HHL!$H$9:$EO$216,131,FALSE)</f>
        <v>28.2</v>
      </c>
      <c r="J125" s="22">
        <f t="shared" si="24"/>
        <v>15.176587142206872</v>
      </c>
      <c r="K125" s="22">
        <f t="shared" si="25"/>
        <v>21.974991297828474</v>
      </c>
      <c r="L125" s="22">
        <f t="shared" si="26"/>
        <v>43.101186172918844</v>
      </c>
      <c r="M125" s="28">
        <f t="shared" si="27"/>
        <v>0.11465143101875525</v>
      </c>
      <c r="N125" s="28">
        <f t="shared" si="28"/>
        <v>0.20256120161756341</v>
      </c>
      <c r="O125" s="28">
        <f t="shared" si="29"/>
        <v>0.32416120603498316</v>
      </c>
      <c r="P125" s="28">
        <f t="shared" si="30"/>
        <v>-2.7783832936263957E-2</v>
      </c>
      <c r="Q125" s="30">
        <f t="shared" si="31"/>
        <v>0.43985480957005524</v>
      </c>
    </row>
    <row r="126" spans="1:17" ht="18">
      <c r="A126" s="1" t="s">
        <v>339</v>
      </c>
      <c r="B126" s="49" t="s">
        <v>1011</v>
      </c>
      <c r="C126">
        <v>21171</v>
      </c>
      <c r="D126">
        <v>748</v>
      </c>
      <c r="E126">
        <v>215</v>
      </c>
      <c r="F126">
        <v>2780</v>
      </c>
      <c r="G126">
        <v>9230</v>
      </c>
      <c r="H126" s="20">
        <f>VLOOKUP(A126,HHL!$H$9:$EO$216,120,FALSE)</f>
        <v>91.7</v>
      </c>
      <c r="I126" s="21">
        <f>VLOOKUP(A126,HHL!$H$9:$EO$216,131,FALSE)</f>
        <v>50.1</v>
      </c>
      <c r="J126" s="22">
        <f t="shared" si="24"/>
        <v>4.5486750743942181</v>
      </c>
      <c r="K126" s="22">
        <f t="shared" si="25"/>
        <v>13.13116999669359</v>
      </c>
      <c r="L126" s="22">
        <f t="shared" si="26"/>
        <v>43.597373766000665</v>
      </c>
      <c r="M126" s="28">
        <f t="shared" si="27"/>
        <v>1.6790049086258296</v>
      </c>
      <c r="N126" s="28">
        <f t="shared" si="28"/>
        <v>-1.0922859050006057</v>
      </c>
      <c r="O126" s="28">
        <f t="shared" si="29"/>
        <v>-1.6333457342233169</v>
      </c>
      <c r="P126" s="28">
        <f t="shared" si="30"/>
        <v>9.126902044225671E-2</v>
      </c>
      <c r="Q126" s="30">
        <f t="shared" si="31"/>
        <v>-4.4959055682920095</v>
      </c>
    </row>
    <row r="127" spans="1:17" ht="18">
      <c r="A127" s="1" t="s">
        <v>341</v>
      </c>
      <c r="B127" s="49" t="s">
        <v>1012</v>
      </c>
      <c r="C127">
        <v>29319</v>
      </c>
      <c r="D127">
        <v>1468</v>
      </c>
      <c r="E127">
        <v>356</v>
      </c>
      <c r="F127">
        <v>4691</v>
      </c>
      <c r="G127">
        <v>12938</v>
      </c>
      <c r="H127" s="20">
        <f>VLOOKUP(A127,HHL!$H$9:$EO$216,120,FALSE)</f>
        <v>80</v>
      </c>
      <c r="I127" s="21">
        <f>VLOOKUP(A127,HHL!$H$9:$EO$216,131,FALSE)</f>
        <v>36.4</v>
      </c>
      <c r="J127" s="22">
        <f t="shared" si="24"/>
        <v>6.2212217333469768</v>
      </c>
      <c r="K127" s="22">
        <f t="shared" si="25"/>
        <v>15.99986356969883</v>
      </c>
      <c r="L127" s="22">
        <f t="shared" si="26"/>
        <v>44.128380913400868</v>
      </c>
      <c r="M127" s="28">
        <f t="shared" si="27"/>
        <v>0.70039108930085603</v>
      </c>
      <c r="N127" s="28">
        <f t="shared" si="28"/>
        <v>-0.88851190045386041</v>
      </c>
      <c r="O127" s="28">
        <f t="shared" si="29"/>
        <v>-0.99838406014341108</v>
      </c>
      <c r="P127" s="28">
        <f t="shared" si="30"/>
        <v>0.21867630942692565</v>
      </c>
      <c r="Q127" s="30">
        <f t="shared" si="31"/>
        <v>-2.8059633593250535</v>
      </c>
    </row>
    <row r="128" spans="1:17" ht="18">
      <c r="A128" s="1" t="s">
        <v>343</v>
      </c>
      <c r="B128" s="49" t="s">
        <v>1013</v>
      </c>
      <c r="C128">
        <v>43729</v>
      </c>
      <c r="D128">
        <v>2362</v>
      </c>
      <c r="E128">
        <v>797</v>
      </c>
      <c r="F128">
        <v>9624</v>
      </c>
      <c r="G128">
        <v>19206</v>
      </c>
      <c r="H128" s="20">
        <f>VLOOKUP(A128,HHL!$H$9:$EO$216,120,FALSE)</f>
        <v>70.900000000000006</v>
      </c>
      <c r="I128" s="21">
        <f>VLOOKUP(A128,HHL!$H$9:$EO$216,131,FALSE)</f>
        <v>19.8</v>
      </c>
      <c r="J128" s="22">
        <f t="shared" si="24"/>
        <v>7.224038967275721</v>
      </c>
      <c r="K128" s="22">
        <f t="shared" si="25"/>
        <v>22.00827825927874</v>
      </c>
      <c r="L128" s="22">
        <f t="shared" si="26"/>
        <v>43.920510416428456</v>
      </c>
      <c r="M128" s="28">
        <f t="shared" si="27"/>
        <v>-0.48537456039217725</v>
      </c>
      <c r="N128" s="28">
        <f t="shared" si="28"/>
        <v>-0.76633409304124078</v>
      </c>
      <c r="O128" s="28">
        <f t="shared" si="29"/>
        <v>0.33152900054827161</v>
      </c>
      <c r="P128" s="28">
        <f t="shared" si="30"/>
        <v>0.16880086686684562</v>
      </c>
      <c r="Q128" s="30">
        <f t="shared" si="31"/>
        <v>-0.11823139896763751</v>
      </c>
    </row>
    <row r="129" spans="1:17" ht="18">
      <c r="A129" s="1" t="s">
        <v>345</v>
      </c>
      <c r="B129" s="49" t="s">
        <v>1014</v>
      </c>
      <c r="C129">
        <v>35780</v>
      </c>
      <c r="D129">
        <v>3020</v>
      </c>
      <c r="E129">
        <v>490</v>
      </c>
      <c r="F129">
        <v>9142</v>
      </c>
      <c r="G129">
        <v>14997</v>
      </c>
      <c r="H129" s="20">
        <f>VLOOKUP(A129,HHL!$H$9:$EO$216,120,FALSE)</f>
        <v>60.8</v>
      </c>
      <c r="I129" s="21">
        <f>VLOOKUP(A129,HHL!$H$9:$EO$216,131,FALSE)</f>
        <v>29.8</v>
      </c>
      <c r="J129" s="22">
        <f t="shared" si="24"/>
        <v>9.8099496925656791</v>
      </c>
      <c r="K129" s="22">
        <f t="shared" si="25"/>
        <v>25.550586920067076</v>
      </c>
      <c r="L129" s="22">
        <f t="shared" si="26"/>
        <v>41.914477361654555</v>
      </c>
      <c r="M129" s="28">
        <f t="shared" si="27"/>
        <v>0.22894209604940918</v>
      </c>
      <c r="N129" s="28">
        <f t="shared" si="28"/>
        <v>-0.45128076937333772</v>
      </c>
      <c r="O129" s="28">
        <f t="shared" si="29"/>
        <v>1.1155898213091382</v>
      </c>
      <c r="P129" s="28">
        <f t="shared" si="30"/>
        <v>-0.31251701063010612</v>
      </c>
      <c r="Q129" s="30">
        <f t="shared" si="31"/>
        <v>0.74788396651649747</v>
      </c>
    </row>
    <row r="130" spans="1:17" ht="18">
      <c r="A130" s="1" t="s">
        <v>347</v>
      </c>
      <c r="B130" s="49" t="s">
        <v>1015</v>
      </c>
      <c r="C130">
        <v>68132</v>
      </c>
      <c r="D130">
        <v>7659</v>
      </c>
      <c r="E130">
        <v>1819</v>
      </c>
      <c r="F130">
        <v>13741</v>
      </c>
      <c r="G130">
        <v>28464</v>
      </c>
      <c r="H130" s="20">
        <f>VLOOKUP(A130,HHL!$H$9:$EO$216,120,FALSE)</f>
        <v>68.5</v>
      </c>
      <c r="I130" s="21">
        <f>VLOOKUP(A130,HHL!$H$9:$EO$216,131,FALSE)</f>
        <v>22.6</v>
      </c>
      <c r="J130" s="22">
        <f t="shared" ref="J130:J161" si="32">(D130+E130)/C130*100</f>
        <v>13.911231139552632</v>
      </c>
      <c r="K130" s="22">
        <f t="shared" ref="K130:K161" si="33">(F130/C130)*100</f>
        <v>20.168202900252453</v>
      </c>
      <c r="L130" s="22">
        <f t="shared" ref="L130:L161" si="34">(G130/C130)*100</f>
        <v>41.777725591498857</v>
      </c>
      <c r="M130" s="28">
        <f t="shared" ref="M130:M161" si="35">(I130-$I$202)/$I$203</f>
        <v>-0.28536589658853301</v>
      </c>
      <c r="N130" s="28">
        <f t="shared" ref="N130:N161" si="36">(J130-$J$202)/$J$203</f>
        <v>4.8397095965907834E-2</v>
      </c>
      <c r="O130" s="28">
        <f t="shared" ref="O130:O161" si="37">(K130-$K$202)/$K$203</f>
        <v>-7.5756511363871765E-2</v>
      </c>
      <c r="P130" s="28">
        <f t="shared" ref="P130:P161" si="38">(L130-$L$202)/$L$203</f>
        <v>-0.34532856954168645</v>
      </c>
      <c r="Q130" s="30">
        <f t="shared" ref="Q130:Q161" si="39">(N130+O130-P130-M130)</f>
        <v>0.60333505073225546</v>
      </c>
    </row>
    <row r="131" spans="1:17" ht="18">
      <c r="A131" s="1" t="s">
        <v>349</v>
      </c>
      <c r="B131" s="49" t="s">
        <v>1016</v>
      </c>
      <c r="C131">
        <v>58199</v>
      </c>
      <c r="D131">
        <v>7461</v>
      </c>
      <c r="E131">
        <v>1365</v>
      </c>
      <c r="F131">
        <v>14824</v>
      </c>
      <c r="G131">
        <v>24050</v>
      </c>
      <c r="H131" s="20">
        <f>VLOOKUP(A131,HHL!$H$9:$EO$216,120,FALSE)</f>
        <v>56.8</v>
      </c>
      <c r="I131" s="21">
        <f>VLOOKUP(A131,HHL!$H$9:$EO$216,131,FALSE)</f>
        <v>15.3</v>
      </c>
      <c r="J131" s="22">
        <f t="shared" si="32"/>
        <v>15.165209024210039</v>
      </c>
      <c r="K131" s="22">
        <f t="shared" si="33"/>
        <v>25.471228027972991</v>
      </c>
      <c r="L131" s="22">
        <f t="shared" si="34"/>
        <v>41.323734084778089</v>
      </c>
      <c r="M131" s="28">
        <f t="shared" si="35"/>
        <v>-0.80681705579089114</v>
      </c>
      <c r="N131" s="28">
        <f t="shared" si="36"/>
        <v>0.20117495349347719</v>
      </c>
      <c r="O131" s="28">
        <f t="shared" si="37"/>
        <v>1.0980243847454838</v>
      </c>
      <c r="P131" s="28">
        <f t="shared" si="38"/>
        <v>-0.45425709786103269</v>
      </c>
      <c r="Q131" s="30">
        <f t="shared" si="39"/>
        <v>2.5602734918908849</v>
      </c>
    </row>
    <row r="132" spans="1:17" ht="18">
      <c r="A132" s="1" t="s">
        <v>351</v>
      </c>
      <c r="B132" s="49" t="s">
        <v>1017</v>
      </c>
      <c r="C132">
        <v>42785</v>
      </c>
      <c r="D132">
        <v>5309</v>
      </c>
      <c r="E132">
        <v>704</v>
      </c>
      <c r="F132">
        <v>12829</v>
      </c>
      <c r="G132">
        <v>21144</v>
      </c>
      <c r="H132" s="20">
        <f>VLOOKUP(A132,HHL!$H$9:$EO$216,120,FALSE)</f>
        <v>42.1</v>
      </c>
      <c r="I132" s="21">
        <f>VLOOKUP(A132,HHL!$H$9:$EO$216,131,FALSE)</f>
        <v>6</v>
      </c>
      <c r="J132" s="22">
        <f t="shared" si="32"/>
        <v>14.053990884655837</v>
      </c>
      <c r="K132" s="22">
        <f t="shared" si="33"/>
        <v>29.984807759728877</v>
      </c>
      <c r="L132" s="22">
        <f t="shared" si="34"/>
        <v>49.419188968096293</v>
      </c>
      <c r="M132" s="28">
        <f t="shared" si="35"/>
        <v>-1.4711315462815666</v>
      </c>
      <c r="N132" s="28">
        <f t="shared" si="36"/>
        <v>6.5790168256021159E-2</v>
      </c>
      <c r="O132" s="28">
        <f t="shared" si="37"/>
        <v>2.0970680503142969</v>
      </c>
      <c r="P132" s="28">
        <f t="shared" si="38"/>
        <v>1.488127227530964</v>
      </c>
      <c r="Q132" s="30">
        <f t="shared" si="39"/>
        <v>2.1458625373209208</v>
      </c>
    </row>
    <row r="133" spans="1:17" ht="18">
      <c r="A133" s="1" t="s">
        <v>353</v>
      </c>
      <c r="B133" s="49" t="s">
        <v>1018</v>
      </c>
      <c r="C133">
        <v>41487</v>
      </c>
      <c r="D133">
        <v>2268</v>
      </c>
      <c r="E133">
        <v>424</v>
      </c>
      <c r="F133">
        <v>6904</v>
      </c>
      <c r="G133">
        <v>17295</v>
      </c>
      <c r="H133" s="20">
        <f>VLOOKUP(A133,HHL!$H$9:$EO$216,120,FALSE)</f>
        <v>86.3</v>
      </c>
      <c r="I133" s="21">
        <f>VLOOKUP(A133,HHL!$H$9:$EO$216,131,FALSE)</f>
        <v>40</v>
      </c>
      <c r="J133" s="22">
        <f t="shared" si="32"/>
        <v>6.4887796177115726</v>
      </c>
      <c r="K133" s="22">
        <f t="shared" si="33"/>
        <v>16.641357533685248</v>
      </c>
      <c r="L133" s="22">
        <f t="shared" si="34"/>
        <v>41.68775761081784</v>
      </c>
      <c r="M133" s="28">
        <f t="shared" si="35"/>
        <v>0.95754508561982732</v>
      </c>
      <c r="N133" s="28">
        <f t="shared" si="36"/>
        <v>-0.85591410041450822</v>
      </c>
      <c r="O133" s="28">
        <f t="shared" si="37"/>
        <v>-0.85639465942179305</v>
      </c>
      <c r="P133" s="28">
        <f t="shared" si="38"/>
        <v>-0.36691505207796477</v>
      </c>
      <c r="Q133" s="30">
        <f t="shared" si="39"/>
        <v>-2.3029387933781638</v>
      </c>
    </row>
    <row r="134" spans="1:17" ht="18">
      <c r="A134" s="1" t="s">
        <v>355</v>
      </c>
      <c r="B134" s="49" t="s">
        <v>1019</v>
      </c>
      <c r="C134">
        <v>35113</v>
      </c>
      <c r="D134">
        <v>4082</v>
      </c>
      <c r="E134">
        <v>807</v>
      </c>
      <c r="F134">
        <v>6893</v>
      </c>
      <c r="G134">
        <v>14292</v>
      </c>
      <c r="H134" s="20">
        <f>VLOOKUP(A134,HHL!$H$9:$EO$216,120,FALSE)</f>
        <v>83.5</v>
      </c>
      <c r="I134" s="21">
        <f>VLOOKUP(A134,HHL!$H$9:$EO$216,131,FALSE)</f>
        <v>38.299999999999997</v>
      </c>
      <c r="J134" s="22">
        <f t="shared" si="32"/>
        <v>13.923618033207074</v>
      </c>
      <c r="K134" s="22">
        <f t="shared" si="33"/>
        <v>19.630905932275795</v>
      </c>
      <c r="L134" s="22">
        <f t="shared" si="34"/>
        <v>40.702873579585905</v>
      </c>
      <c r="M134" s="28">
        <f t="shared" si="35"/>
        <v>0.83611125402475739</v>
      </c>
      <c r="N134" s="28">
        <f t="shared" si="36"/>
        <v>4.9906247839399252E-2</v>
      </c>
      <c r="O134" s="28">
        <f t="shared" si="37"/>
        <v>-0.1946827659749959</v>
      </c>
      <c r="P134" s="28">
        <f t="shared" si="38"/>
        <v>-0.6032233673198717</v>
      </c>
      <c r="Q134" s="30">
        <f t="shared" si="39"/>
        <v>-0.37766440484048236</v>
      </c>
    </row>
    <row r="135" spans="1:17" ht="18">
      <c r="A135" s="1" t="s">
        <v>357</v>
      </c>
      <c r="B135" s="49" t="s">
        <v>1020</v>
      </c>
      <c r="C135">
        <v>49484</v>
      </c>
      <c r="D135">
        <v>2456</v>
      </c>
      <c r="E135">
        <v>632</v>
      </c>
      <c r="F135">
        <v>12901</v>
      </c>
      <c r="G135">
        <v>20011</v>
      </c>
      <c r="H135" s="20">
        <f>VLOOKUP(A135,HHL!$H$9:$EO$216,120,FALSE)</f>
        <v>44.2</v>
      </c>
      <c r="I135" s="21">
        <f>VLOOKUP(A135,HHL!$H$9:$EO$216,131,FALSE)</f>
        <v>6.8</v>
      </c>
      <c r="J135" s="22">
        <f t="shared" si="32"/>
        <v>6.2404009376768244</v>
      </c>
      <c r="K135" s="22">
        <f t="shared" si="33"/>
        <v>26.071053269743754</v>
      </c>
      <c r="L135" s="22">
        <f t="shared" si="34"/>
        <v>40.439333926117534</v>
      </c>
      <c r="M135" s="28">
        <f t="shared" si="35"/>
        <v>-1.4139862137662396</v>
      </c>
      <c r="N135" s="28">
        <f t="shared" si="36"/>
        <v>-0.88617521032363689</v>
      </c>
      <c r="O135" s="28">
        <f t="shared" si="37"/>
        <v>1.230790757304109</v>
      </c>
      <c r="P135" s="28">
        <f t="shared" si="38"/>
        <v>-0.66645579828197021</v>
      </c>
      <c r="Q135" s="30">
        <f t="shared" si="39"/>
        <v>2.4250575590286818</v>
      </c>
    </row>
    <row r="136" spans="1:17" ht="18">
      <c r="A136" s="1" t="s">
        <v>359</v>
      </c>
      <c r="B136" s="49" t="s">
        <v>1021</v>
      </c>
      <c r="C136">
        <v>37599</v>
      </c>
      <c r="D136">
        <v>163</v>
      </c>
      <c r="E136">
        <v>89</v>
      </c>
      <c r="F136">
        <v>13303</v>
      </c>
      <c r="G136">
        <v>13034</v>
      </c>
      <c r="H136" s="20">
        <f>VLOOKUP(A136,HHL!$H$9:$EO$216,120,FALSE)</f>
        <v>12.6</v>
      </c>
      <c r="I136" s="21">
        <f>VLOOKUP(A136,HHL!$H$9:$EO$216,131,FALSE)</f>
        <v>2.7</v>
      </c>
      <c r="J136" s="22">
        <f t="shared" si="32"/>
        <v>0.67023059123912876</v>
      </c>
      <c r="K136" s="22">
        <f t="shared" si="33"/>
        <v>35.381260139897336</v>
      </c>
      <c r="L136" s="22">
        <f t="shared" si="34"/>
        <v>34.665815580201603</v>
      </c>
      <c r="M136" s="28">
        <f t="shared" si="35"/>
        <v>-1.7068560429072901</v>
      </c>
      <c r="N136" s="28">
        <f t="shared" si="36"/>
        <v>-1.5648145244650076</v>
      </c>
      <c r="O136" s="28">
        <f t="shared" si="37"/>
        <v>3.2915282985779748</v>
      </c>
      <c r="P136" s="28">
        <f t="shared" si="38"/>
        <v>-2.0517258910816998</v>
      </c>
      <c r="Q136" s="30">
        <f t="shared" si="39"/>
        <v>5.4852957081019573</v>
      </c>
    </row>
    <row r="137" spans="1:17" ht="18">
      <c r="A137" s="1" t="s">
        <v>361</v>
      </c>
      <c r="B137" s="49" t="s">
        <v>1022</v>
      </c>
      <c r="C137">
        <v>38639</v>
      </c>
      <c r="D137">
        <v>6221</v>
      </c>
      <c r="E137">
        <v>333</v>
      </c>
      <c r="F137">
        <v>12130</v>
      </c>
      <c r="G137">
        <v>14498</v>
      </c>
      <c r="H137" s="20">
        <f>VLOOKUP(A137,HHL!$H$9:$EO$216,120,FALSE)</f>
        <v>26.1</v>
      </c>
      <c r="I137" s="21">
        <f>VLOOKUP(A137,HHL!$H$9:$EO$216,131,FALSE)</f>
        <v>3.2</v>
      </c>
      <c r="J137" s="22">
        <f t="shared" si="32"/>
        <v>16.962136701260384</v>
      </c>
      <c r="K137" s="22">
        <f t="shared" si="33"/>
        <v>31.393151996687287</v>
      </c>
      <c r="L137" s="22">
        <f t="shared" si="34"/>
        <v>37.52167499158881</v>
      </c>
      <c r="M137" s="28">
        <f t="shared" si="35"/>
        <v>-1.6711402100852109</v>
      </c>
      <c r="N137" s="28">
        <f t="shared" si="36"/>
        <v>0.42010286601144536</v>
      </c>
      <c r="O137" s="28">
        <f t="shared" si="37"/>
        <v>2.4087934373667346</v>
      </c>
      <c r="P137" s="28">
        <f t="shared" si="38"/>
        <v>-1.366504784157561</v>
      </c>
      <c r="Q137" s="30">
        <f t="shared" si="39"/>
        <v>5.8665412976209517</v>
      </c>
    </row>
    <row r="138" spans="1:17" ht="18">
      <c r="A138" s="1" t="s">
        <v>363</v>
      </c>
      <c r="B138" s="49" t="s">
        <v>1023</v>
      </c>
      <c r="C138">
        <v>36039</v>
      </c>
      <c r="D138">
        <v>13639</v>
      </c>
      <c r="E138">
        <v>458</v>
      </c>
      <c r="F138">
        <v>9440</v>
      </c>
      <c r="G138">
        <v>13644</v>
      </c>
      <c r="H138" s="20">
        <f>VLOOKUP(A138,HHL!$H$9:$EO$216,120,FALSE)</f>
        <v>39.700000000000003</v>
      </c>
      <c r="I138" s="21">
        <f>VLOOKUP(A138,HHL!$H$9:$EO$216,131,FALSE)</f>
        <v>5.2</v>
      </c>
      <c r="J138" s="22">
        <f t="shared" si="32"/>
        <v>39.115957712478149</v>
      </c>
      <c r="K138" s="22">
        <f t="shared" si="33"/>
        <v>26.193845556203005</v>
      </c>
      <c r="L138" s="22">
        <f t="shared" si="34"/>
        <v>37.858986098393402</v>
      </c>
      <c r="M138" s="28">
        <f t="shared" si="35"/>
        <v>-1.5282768787968937</v>
      </c>
      <c r="N138" s="28">
        <f t="shared" si="36"/>
        <v>3.1192041432782225</v>
      </c>
      <c r="O138" s="28">
        <f t="shared" si="37"/>
        <v>1.2579698176638345</v>
      </c>
      <c r="P138" s="28">
        <f t="shared" si="38"/>
        <v>-1.2855719871645261</v>
      </c>
      <c r="Q138" s="30">
        <f t="shared" si="39"/>
        <v>7.1910228269034775</v>
      </c>
    </row>
    <row r="139" spans="1:17" ht="18">
      <c r="A139" s="1" t="s">
        <v>365</v>
      </c>
      <c r="B139" s="49" t="s">
        <v>1024</v>
      </c>
      <c r="C139">
        <v>24801</v>
      </c>
      <c r="D139">
        <v>13039</v>
      </c>
      <c r="E139">
        <v>187</v>
      </c>
      <c r="F139">
        <v>6146</v>
      </c>
      <c r="G139">
        <v>9579</v>
      </c>
      <c r="H139" s="20">
        <f>VLOOKUP(A139,HHL!$H$9:$EO$216,120,FALSE)</f>
        <v>29.1</v>
      </c>
      <c r="I139" s="21">
        <f>VLOOKUP(A139,HHL!$H$9:$EO$216,131,FALSE)</f>
        <v>3.9</v>
      </c>
      <c r="J139" s="22">
        <f t="shared" si="32"/>
        <v>53.328494818757314</v>
      </c>
      <c r="K139" s="22">
        <f t="shared" si="33"/>
        <v>24.781258820208862</v>
      </c>
      <c r="L139" s="22">
        <f t="shared" si="34"/>
        <v>38.623442603120843</v>
      </c>
      <c r="M139" s="28">
        <f t="shared" si="35"/>
        <v>-1.6211380441343</v>
      </c>
      <c r="N139" s="28">
        <f t="shared" si="36"/>
        <v>4.8507825033875287</v>
      </c>
      <c r="O139" s="28">
        <f t="shared" si="37"/>
        <v>0.94530538842321699</v>
      </c>
      <c r="P139" s="28">
        <f t="shared" si="38"/>
        <v>-1.1021519874698444</v>
      </c>
      <c r="Q139" s="31">
        <f t="shared" si="39"/>
        <v>8.5193779234148899</v>
      </c>
    </row>
    <row r="140" spans="1:17" ht="18">
      <c r="A140" s="1" t="s">
        <v>367</v>
      </c>
      <c r="B140" s="49" t="s">
        <v>1025</v>
      </c>
      <c r="C140">
        <v>29344</v>
      </c>
      <c r="D140">
        <v>10480</v>
      </c>
      <c r="E140">
        <v>349</v>
      </c>
      <c r="F140">
        <v>9040</v>
      </c>
      <c r="G140">
        <v>11421</v>
      </c>
      <c r="H140" s="20">
        <f>VLOOKUP(A140,HHL!$H$9:$EO$216,120,FALSE)</f>
        <v>46</v>
      </c>
      <c r="I140" s="21">
        <f>VLOOKUP(A140,HHL!$H$9:$EO$216,131,FALSE)</f>
        <v>10</v>
      </c>
      <c r="J140" s="22">
        <f t="shared" si="32"/>
        <v>36.903625954198475</v>
      </c>
      <c r="K140" s="22">
        <f t="shared" si="33"/>
        <v>30.806979280261721</v>
      </c>
      <c r="L140" s="22">
        <f t="shared" si="34"/>
        <v>38.921074154852782</v>
      </c>
      <c r="M140" s="28">
        <f t="shared" si="35"/>
        <v>-1.185404883704932</v>
      </c>
      <c r="N140" s="28">
        <f t="shared" si="36"/>
        <v>2.8496656527628885</v>
      </c>
      <c r="O140" s="28">
        <f t="shared" si="37"/>
        <v>2.2790489387475845</v>
      </c>
      <c r="P140" s="28">
        <f t="shared" si="38"/>
        <v>-1.0307397111791692</v>
      </c>
      <c r="Q140" s="30">
        <f t="shared" si="39"/>
        <v>7.344859186394574</v>
      </c>
    </row>
    <row r="141" spans="1:17" ht="18">
      <c r="A141" s="1" t="s">
        <v>369</v>
      </c>
      <c r="B141" s="49" t="s">
        <v>1026</v>
      </c>
      <c r="C141">
        <v>32213</v>
      </c>
      <c r="D141">
        <v>1214</v>
      </c>
      <c r="E141">
        <v>525</v>
      </c>
      <c r="F141">
        <v>5668</v>
      </c>
      <c r="G141">
        <v>12991</v>
      </c>
      <c r="H141" s="20">
        <f>VLOOKUP(A141,HHL!$H$9:$EO$216,120,FALSE)</f>
        <v>78.2</v>
      </c>
      <c r="I141" s="21">
        <f>VLOOKUP(A141,HHL!$H$9:$EO$216,131,FALSE)</f>
        <v>25.1</v>
      </c>
      <c r="J141" s="22">
        <f t="shared" si="32"/>
        <v>5.3984416229472574</v>
      </c>
      <c r="K141" s="22">
        <f t="shared" si="33"/>
        <v>17.595380746903423</v>
      </c>
      <c r="L141" s="22">
        <f t="shared" si="34"/>
        <v>40.328438829044174</v>
      </c>
      <c r="M141" s="28">
        <f t="shared" si="35"/>
        <v>-0.1067867324781364</v>
      </c>
      <c r="N141" s="28">
        <f t="shared" si="36"/>
        <v>-0.98875496217062175</v>
      </c>
      <c r="O141" s="28">
        <f t="shared" si="37"/>
        <v>-0.64522948574257666</v>
      </c>
      <c r="P141" s="28">
        <f t="shared" si="38"/>
        <v>-0.69306343200024123</v>
      </c>
      <c r="Q141" s="30">
        <f t="shared" si="39"/>
        <v>-0.83413428343482077</v>
      </c>
    </row>
    <row r="142" spans="1:17" ht="18">
      <c r="A142" s="1" t="s">
        <v>371</v>
      </c>
      <c r="B142" s="49" t="s">
        <v>1027</v>
      </c>
      <c r="C142">
        <v>38825</v>
      </c>
      <c r="D142">
        <v>2118</v>
      </c>
      <c r="E142">
        <v>1480</v>
      </c>
      <c r="F142">
        <v>9298</v>
      </c>
      <c r="G142">
        <v>16191</v>
      </c>
      <c r="H142" s="20">
        <f>VLOOKUP(A142,HHL!$H$9:$EO$216,120,FALSE)</f>
        <v>50.7</v>
      </c>
      <c r="I142" s="21">
        <f>VLOOKUP(A142,HHL!$H$9:$EO$216,131,FALSE)</f>
        <v>11.9</v>
      </c>
      <c r="J142" s="22">
        <f t="shared" si="32"/>
        <v>9.2672247263361243</v>
      </c>
      <c r="K142" s="22">
        <f t="shared" si="33"/>
        <v>23.948486799742433</v>
      </c>
      <c r="L142" s="22">
        <f t="shared" si="34"/>
        <v>41.702511268512552</v>
      </c>
      <c r="M142" s="28">
        <f t="shared" si="35"/>
        <v>-1.0496847189810306</v>
      </c>
      <c r="N142" s="28">
        <f t="shared" si="36"/>
        <v>-0.517403432764588</v>
      </c>
      <c r="O142" s="28">
        <f t="shared" si="37"/>
        <v>0.76097816671569873</v>
      </c>
      <c r="P142" s="28">
        <f t="shared" si="38"/>
        <v>-0.36337513074414823</v>
      </c>
      <c r="Q142" s="30">
        <f t="shared" si="39"/>
        <v>1.6566345836762895</v>
      </c>
    </row>
    <row r="143" spans="1:17" ht="18">
      <c r="A143" s="1" t="s">
        <v>373</v>
      </c>
      <c r="B143" s="49" t="s">
        <v>1028</v>
      </c>
      <c r="C143">
        <v>34666</v>
      </c>
      <c r="D143">
        <v>1366</v>
      </c>
      <c r="E143">
        <v>327</v>
      </c>
      <c r="F143">
        <v>4876</v>
      </c>
      <c r="G143">
        <v>14022</v>
      </c>
      <c r="H143" s="20">
        <f>VLOOKUP(A143,HHL!$H$9:$EO$216,120,FALSE)</f>
        <v>86.1</v>
      </c>
      <c r="I143" s="21">
        <f>VLOOKUP(A143,HHL!$H$9:$EO$216,131,FALSE)</f>
        <v>36.4</v>
      </c>
      <c r="J143" s="22">
        <f t="shared" si="32"/>
        <v>4.8837477643800842</v>
      </c>
      <c r="K143" s="22">
        <f t="shared" si="33"/>
        <v>14.065655108752093</v>
      </c>
      <c r="L143" s="22">
        <f t="shared" si="34"/>
        <v>40.448854785668956</v>
      </c>
      <c r="M143" s="28">
        <f t="shared" si="35"/>
        <v>0.70039108930085603</v>
      </c>
      <c r="N143" s="28">
        <f t="shared" si="36"/>
        <v>-1.051462467587253</v>
      </c>
      <c r="O143" s="28">
        <f t="shared" si="37"/>
        <v>-1.426505158171895</v>
      </c>
      <c r="P143" s="28">
        <f t="shared" si="38"/>
        <v>-0.66417140924843376</v>
      </c>
      <c r="Q143" s="30">
        <f t="shared" si="39"/>
        <v>-2.5141873058115705</v>
      </c>
    </row>
    <row r="144" spans="1:17" ht="18">
      <c r="A144" s="1" t="s">
        <v>375</v>
      </c>
      <c r="B144" s="49" t="s">
        <v>1029</v>
      </c>
      <c r="C144">
        <v>32462</v>
      </c>
      <c r="D144">
        <v>1766</v>
      </c>
      <c r="E144">
        <v>346</v>
      </c>
      <c r="F144">
        <v>5212</v>
      </c>
      <c r="G144">
        <v>12345</v>
      </c>
      <c r="H144" s="20">
        <f>VLOOKUP(A144,HHL!$H$9:$EO$216,120,FALSE)</f>
        <v>84.2</v>
      </c>
      <c r="I144" s="21">
        <f>VLOOKUP(A144,HHL!$H$9:$EO$216,131,FALSE)</f>
        <v>39.200000000000003</v>
      </c>
      <c r="J144" s="22">
        <f t="shared" si="32"/>
        <v>6.5060686340952492</v>
      </c>
      <c r="K144" s="22">
        <f t="shared" si="33"/>
        <v>16.055695890579756</v>
      </c>
      <c r="L144" s="22">
        <f t="shared" si="34"/>
        <v>38.029080155258455</v>
      </c>
      <c r="M144" s="28">
        <f t="shared" si="35"/>
        <v>0.9003997531045006</v>
      </c>
      <c r="N144" s="28">
        <f t="shared" si="36"/>
        <v>-0.85380770052167532</v>
      </c>
      <c r="O144" s="28">
        <f t="shared" si="37"/>
        <v>-0.9860260361746187</v>
      </c>
      <c r="P144" s="28">
        <f t="shared" si="38"/>
        <v>-1.2447604410983719</v>
      </c>
      <c r="Q144" s="30">
        <f t="shared" si="39"/>
        <v>-1.4954730487024226</v>
      </c>
    </row>
    <row r="145" spans="1:17" ht="18">
      <c r="A145" s="1" t="s">
        <v>377</v>
      </c>
      <c r="B145" s="49" t="s">
        <v>1030</v>
      </c>
      <c r="C145">
        <v>34879</v>
      </c>
      <c r="D145">
        <v>6803</v>
      </c>
      <c r="E145">
        <v>751</v>
      </c>
      <c r="F145">
        <v>10381</v>
      </c>
      <c r="G145">
        <v>14559</v>
      </c>
      <c r="H145" s="20">
        <f>VLOOKUP(A145,HHL!$H$9:$EO$216,120,FALSE)</f>
        <v>48.4</v>
      </c>
      <c r="I145" s="21">
        <f>VLOOKUP(A145,HHL!$H$9:$EO$216,131,FALSE)</f>
        <v>12.3</v>
      </c>
      <c r="J145" s="22">
        <f t="shared" si="32"/>
        <v>21.657731012930416</v>
      </c>
      <c r="K145" s="22">
        <f t="shared" si="33"/>
        <v>29.762894578399614</v>
      </c>
      <c r="L145" s="22">
        <f t="shared" si="34"/>
        <v>41.741449009432607</v>
      </c>
      <c r="M145" s="28">
        <f t="shared" si="35"/>
        <v>-1.021112052723367</v>
      </c>
      <c r="N145" s="28">
        <f t="shared" si="36"/>
        <v>0.99218858421498568</v>
      </c>
      <c r="O145" s="28">
        <f t="shared" si="37"/>
        <v>2.0479493969861151</v>
      </c>
      <c r="P145" s="28">
        <f t="shared" si="38"/>
        <v>-0.35403259734492698</v>
      </c>
      <c r="Q145" s="30">
        <f t="shared" si="39"/>
        <v>4.4152826312693954</v>
      </c>
    </row>
    <row r="146" spans="1:17" ht="18">
      <c r="A146" s="1" t="s">
        <v>379</v>
      </c>
      <c r="B146" s="49" t="s">
        <v>1031</v>
      </c>
      <c r="C146">
        <v>38309</v>
      </c>
      <c r="D146">
        <v>3482</v>
      </c>
      <c r="E146">
        <v>408</v>
      </c>
      <c r="F146">
        <v>7004</v>
      </c>
      <c r="G146">
        <v>15851</v>
      </c>
      <c r="H146" s="20">
        <f>VLOOKUP(A146,HHL!$H$9:$EO$216,120,FALSE)</f>
        <v>78.8</v>
      </c>
      <c r="I146" s="21">
        <f>VLOOKUP(A146,HHL!$H$9:$EO$216,131,FALSE)</f>
        <v>29.9</v>
      </c>
      <c r="J146" s="22">
        <f t="shared" si="32"/>
        <v>10.154271842125871</v>
      </c>
      <c r="K146" s="22">
        <f t="shared" si="33"/>
        <v>18.282910021143856</v>
      </c>
      <c r="L146" s="22">
        <f t="shared" si="34"/>
        <v>41.376699992168945</v>
      </c>
      <c r="M146" s="28">
        <f t="shared" si="35"/>
        <v>0.2360852626138249</v>
      </c>
      <c r="N146" s="28">
        <f t="shared" si="36"/>
        <v>-0.40933042802145231</v>
      </c>
      <c r="O146" s="28">
        <f t="shared" si="37"/>
        <v>-0.49305054859199293</v>
      </c>
      <c r="P146" s="28">
        <f t="shared" si="38"/>
        <v>-0.44154871398650059</v>
      </c>
      <c r="Q146" s="30">
        <f t="shared" si="39"/>
        <v>-0.69691752524076955</v>
      </c>
    </row>
    <row r="147" spans="1:17" ht="18">
      <c r="A147" s="1" t="s">
        <v>381</v>
      </c>
      <c r="B147" s="49" t="s">
        <v>1032</v>
      </c>
      <c r="C147">
        <v>30667</v>
      </c>
      <c r="D147">
        <v>5425</v>
      </c>
      <c r="E147">
        <v>510</v>
      </c>
      <c r="F147">
        <v>7080</v>
      </c>
      <c r="G147">
        <v>12411</v>
      </c>
      <c r="H147" s="20">
        <f>VLOOKUP(A147,HHL!$H$9:$EO$216,120,FALSE)</f>
        <v>75.599999999999994</v>
      </c>
      <c r="I147" s="21">
        <f>VLOOKUP(A147,HHL!$H$9:$EO$216,131,FALSE)</f>
        <v>25.2</v>
      </c>
      <c r="J147" s="22">
        <f t="shared" si="32"/>
        <v>19.353050510320539</v>
      </c>
      <c r="K147" s="22">
        <f t="shared" si="33"/>
        <v>23.08670557928718</v>
      </c>
      <c r="L147" s="22">
        <f t="shared" si="34"/>
        <v>40.470212280301297</v>
      </c>
      <c r="M147" s="28">
        <f t="shared" si="35"/>
        <v>-9.9643565913720686E-2</v>
      </c>
      <c r="N147" s="28">
        <f t="shared" si="36"/>
        <v>0.71139882405865318</v>
      </c>
      <c r="O147" s="28">
        <f t="shared" si="37"/>
        <v>0.57022999773031369</v>
      </c>
      <c r="P147" s="28">
        <f t="shared" si="38"/>
        <v>-0.65904699519123411</v>
      </c>
      <c r="Q147" s="30">
        <f t="shared" si="39"/>
        <v>2.0403193828939217</v>
      </c>
    </row>
    <row r="148" spans="1:17" ht="18">
      <c r="A148" s="1" t="s">
        <v>383</v>
      </c>
      <c r="B148" s="49" t="s">
        <v>1033</v>
      </c>
      <c r="C148">
        <v>34299</v>
      </c>
      <c r="D148">
        <v>9039</v>
      </c>
      <c r="E148">
        <v>1082</v>
      </c>
      <c r="F148">
        <v>8034</v>
      </c>
      <c r="G148">
        <v>14153</v>
      </c>
      <c r="H148" s="20">
        <f>VLOOKUP(A148,HHL!$H$9:$EO$216,120,FALSE)</f>
        <v>64</v>
      </c>
      <c r="I148" s="21">
        <f>VLOOKUP(A148,HHL!$H$9:$EO$216,131,FALSE)</f>
        <v>20.7</v>
      </c>
      <c r="J148" s="22">
        <f t="shared" si="32"/>
        <v>29.508148925624656</v>
      </c>
      <c r="K148" s="22">
        <f t="shared" si="33"/>
        <v>23.423423423423422</v>
      </c>
      <c r="L148" s="22">
        <f t="shared" si="34"/>
        <v>41.263593690778158</v>
      </c>
      <c r="M148" s="28">
        <f t="shared" si="35"/>
        <v>-0.42108606131243459</v>
      </c>
      <c r="N148" s="28">
        <f t="shared" si="36"/>
        <v>1.9486408821956254</v>
      </c>
      <c r="O148" s="28">
        <f t="shared" si="37"/>
        <v>0.64475971676940413</v>
      </c>
      <c r="P148" s="28">
        <f t="shared" si="38"/>
        <v>-0.46868689338358915</v>
      </c>
      <c r="Q148" s="30">
        <f t="shared" si="39"/>
        <v>3.4831735536610533</v>
      </c>
    </row>
    <row r="149" spans="1:17" ht="18">
      <c r="A149" s="1" t="s">
        <v>385</v>
      </c>
      <c r="B149" s="49" t="s">
        <v>1034</v>
      </c>
      <c r="C149">
        <v>47004</v>
      </c>
      <c r="D149">
        <v>7231</v>
      </c>
      <c r="E149">
        <v>953</v>
      </c>
      <c r="F149">
        <v>7871</v>
      </c>
      <c r="G149">
        <v>21409</v>
      </c>
      <c r="H149" s="20">
        <f>VLOOKUP(A149,HHL!$H$9:$EO$216,120,FALSE)</f>
        <v>85</v>
      </c>
      <c r="I149" s="21">
        <f>VLOOKUP(A149,HHL!$H$9:$EO$216,131,FALSE)</f>
        <v>41.2</v>
      </c>
      <c r="J149" s="22">
        <f t="shared" si="32"/>
        <v>17.411284146030127</v>
      </c>
      <c r="K149" s="22">
        <f t="shared" si="33"/>
        <v>16.745383371627948</v>
      </c>
      <c r="L149" s="22">
        <f t="shared" si="34"/>
        <v>45.547187473406517</v>
      </c>
      <c r="M149" s="28">
        <f t="shared" si="35"/>
        <v>1.0432630843928179</v>
      </c>
      <c r="N149" s="28">
        <f t="shared" si="36"/>
        <v>0.47482455222734765</v>
      </c>
      <c r="O149" s="28">
        <f t="shared" si="37"/>
        <v>-0.83336939773848773</v>
      </c>
      <c r="P149" s="28">
        <f t="shared" si="38"/>
        <v>0.55909789939800381</v>
      </c>
      <c r="Q149" s="30">
        <f t="shared" si="39"/>
        <v>-1.9609058293019617</v>
      </c>
    </row>
    <row r="150" spans="1:17" ht="18">
      <c r="A150" s="1" t="s">
        <v>387</v>
      </c>
      <c r="B150" s="49" t="s">
        <v>1035</v>
      </c>
      <c r="C150">
        <v>54625</v>
      </c>
      <c r="D150">
        <v>8734</v>
      </c>
      <c r="E150">
        <v>782</v>
      </c>
      <c r="F150">
        <v>13257</v>
      </c>
      <c r="G150">
        <v>23100</v>
      </c>
      <c r="H150" s="20">
        <f>VLOOKUP(A150,HHL!$H$9:$EO$216,120,FALSE)</f>
        <v>70.900000000000006</v>
      </c>
      <c r="I150" s="21">
        <f>VLOOKUP(A150,HHL!$H$9:$EO$216,131,FALSE)</f>
        <v>26.1</v>
      </c>
      <c r="J150" s="22">
        <f t="shared" si="32"/>
        <v>17.420594965675058</v>
      </c>
      <c r="K150" s="22">
        <f t="shared" si="33"/>
        <v>24.269107551487416</v>
      </c>
      <c r="L150" s="22">
        <f t="shared" si="34"/>
        <v>42.288329519450798</v>
      </c>
      <c r="M150" s="28">
        <f t="shared" si="35"/>
        <v>-3.5355066833977752E-2</v>
      </c>
      <c r="N150" s="28">
        <f t="shared" si="36"/>
        <v>0.47595893194375455</v>
      </c>
      <c r="O150" s="28">
        <f t="shared" si="37"/>
        <v>0.83194492705165202</v>
      </c>
      <c r="P150" s="28">
        <f t="shared" si="38"/>
        <v>-0.22281673043785161</v>
      </c>
      <c r="Q150" s="30">
        <f t="shared" si="39"/>
        <v>1.566075656267236</v>
      </c>
    </row>
    <row r="151" spans="1:17" ht="18">
      <c r="A151" s="1" t="s">
        <v>389</v>
      </c>
      <c r="B151" s="49" t="s">
        <v>1036</v>
      </c>
      <c r="C151">
        <v>80180</v>
      </c>
      <c r="D151">
        <v>9060</v>
      </c>
      <c r="E151">
        <v>1844</v>
      </c>
      <c r="F151">
        <v>18875</v>
      </c>
      <c r="G151">
        <v>42330</v>
      </c>
      <c r="H151" s="20">
        <f>VLOOKUP(A151,HHL!$H$9:$EO$216,120,FALSE)</f>
        <v>76.3</v>
      </c>
      <c r="I151" s="21">
        <f>VLOOKUP(A151,HHL!$H$9:$EO$216,131,FALSE)</f>
        <v>44.1</v>
      </c>
      <c r="J151" s="22">
        <f t="shared" si="32"/>
        <v>13.599401346969319</v>
      </c>
      <c r="K151" s="22">
        <f t="shared" si="33"/>
        <v>23.540783237715139</v>
      </c>
      <c r="L151" s="22">
        <f t="shared" si="34"/>
        <v>52.793714143177851</v>
      </c>
      <c r="M151" s="28">
        <f t="shared" si="35"/>
        <v>1.2504149147608778</v>
      </c>
      <c r="N151" s="28">
        <f t="shared" si="36"/>
        <v>1.0405446984665693E-2</v>
      </c>
      <c r="O151" s="28">
        <f t="shared" si="37"/>
        <v>0.67073634419786432</v>
      </c>
      <c r="P151" s="28">
        <f t="shared" si="38"/>
        <v>2.2977944914701167</v>
      </c>
      <c r="Q151" s="30">
        <f t="shared" si="39"/>
        <v>-2.8670676150484646</v>
      </c>
    </row>
    <row r="152" spans="1:17" ht="18">
      <c r="A152" s="1" t="s">
        <v>391</v>
      </c>
      <c r="B152" s="49" t="s">
        <v>1037</v>
      </c>
      <c r="C152">
        <v>38316</v>
      </c>
      <c r="D152">
        <v>4943</v>
      </c>
      <c r="E152">
        <v>864</v>
      </c>
      <c r="F152">
        <v>6523</v>
      </c>
      <c r="G152">
        <v>18350</v>
      </c>
      <c r="H152" s="20">
        <f>VLOOKUP(A152,HHL!$H$9:$EO$216,120,FALSE)</f>
        <v>81.7</v>
      </c>
      <c r="I152" s="21">
        <f>VLOOKUP(A152,HHL!$H$9:$EO$216,131,FALSE)</f>
        <v>46.9</v>
      </c>
      <c r="J152" s="22">
        <f t="shared" si="32"/>
        <v>15.155548595886836</v>
      </c>
      <c r="K152" s="22">
        <f t="shared" si="33"/>
        <v>17.024219647144793</v>
      </c>
      <c r="L152" s="22">
        <f t="shared" si="34"/>
        <v>47.89122037791001</v>
      </c>
      <c r="M152" s="28">
        <f t="shared" si="35"/>
        <v>1.4504235785645219</v>
      </c>
      <c r="N152" s="28">
        <f t="shared" si="36"/>
        <v>0.19999797935376115</v>
      </c>
      <c r="O152" s="28">
        <f t="shared" si="37"/>
        <v>-0.7716512867619626</v>
      </c>
      <c r="P152" s="28">
        <f t="shared" si="38"/>
        <v>1.1215138275372325</v>
      </c>
      <c r="Q152" s="30">
        <f t="shared" si="39"/>
        <v>-3.1435907135099557</v>
      </c>
    </row>
    <row r="153" spans="1:17" ht="18">
      <c r="A153" s="1" t="s">
        <v>393</v>
      </c>
      <c r="B153" s="49" t="s">
        <v>1038</v>
      </c>
      <c r="C153">
        <v>39997</v>
      </c>
      <c r="D153">
        <v>3402</v>
      </c>
      <c r="E153">
        <v>463</v>
      </c>
      <c r="F153">
        <v>6922</v>
      </c>
      <c r="G153">
        <v>19939</v>
      </c>
      <c r="H153" s="20">
        <f>VLOOKUP(A153,HHL!$H$9:$EO$216,120,FALSE)</f>
        <v>83.7</v>
      </c>
      <c r="I153" s="21">
        <f>VLOOKUP(A153,HHL!$H$9:$EO$216,131,FALSE)</f>
        <v>29.8</v>
      </c>
      <c r="J153" s="22">
        <f t="shared" si="32"/>
        <v>9.6632247418556396</v>
      </c>
      <c r="K153" s="22">
        <f t="shared" si="33"/>
        <v>17.306297972347924</v>
      </c>
      <c r="L153" s="22">
        <f t="shared" si="34"/>
        <v>49.851238842913219</v>
      </c>
      <c r="M153" s="28">
        <f t="shared" si="35"/>
        <v>0.22894209604940918</v>
      </c>
      <c r="N153" s="28">
        <f t="shared" si="36"/>
        <v>-0.46915694078719183</v>
      </c>
      <c r="O153" s="28">
        <f t="shared" si="37"/>
        <v>-0.70921557481347397</v>
      </c>
      <c r="P153" s="28">
        <f t="shared" si="38"/>
        <v>1.5917911867188872</v>
      </c>
      <c r="Q153" s="30">
        <f t="shared" si="39"/>
        <v>-2.9991057983689622</v>
      </c>
    </row>
    <row r="154" spans="1:17" ht="18">
      <c r="A154" s="1" t="s">
        <v>395</v>
      </c>
      <c r="B154" s="49" t="s">
        <v>1039</v>
      </c>
      <c r="C154">
        <v>38151</v>
      </c>
      <c r="D154">
        <v>4619</v>
      </c>
      <c r="E154">
        <v>1082</v>
      </c>
      <c r="F154">
        <v>8421</v>
      </c>
      <c r="G154">
        <v>15662</v>
      </c>
      <c r="H154" s="20">
        <f>VLOOKUP(A154,HHL!$H$9:$EO$216,120,FALSE)</f>
        <v>71.8</v>
      </c>
      <c r="I154" s="21">
        <f>VLOOKUP(A154,HHL!$H$9:$EO$216,131,FALSE)</f>
        <v>37.799999999999997</v>
      </c>
      <c r="J154" s="22">
        <f t="shared" si="32"/>
        <v>14.943251815155566</v>
      </c>
      <c r="K154" s="22">
        <f t="shared" si="33"/>
        <v>22.072815915703391</v>
      </c>
      <c r="L154" s="22">
        <f t="shared" si="34"/>
        <v>41.052659170139712</v>
      </c>
      <c r="M154" s="28">
        <f t="shared" si="35"/>
        <v>0.80039542120267804</v>
      </c>
      <c r="N154" s="28">
        <f t="shared" si="36"/>
        <v>0.17413289216445654</v>
      </c>
      <c r="O154" s="28">
        <f t="shared" si="37"/>
        <v>0.34581387877653802</v>
      </c>
      <c r="P154" s="28">
        <f t="shared" si="38"/>
        <v>-0.51929750297595045</v>
      </c>
      <c r="Q154" s="30">
        <f t="shared" si="39"/>
        <v>0.23884885271426715</v>
      </c>
    </row>
    <row r="155" spans="1:17" ht="18">
      <c r="A155" s="1" t="s">
        <v>397</v>
      </c>
      <c r="B155" s="49" t="s">
        <v>1040</v>
      </c>
      <c r="C155">
        <v>32640</v>
      </c>
      <c r="D155">
        <v>1022</v>
      </c>
      <c r="E155">
        <v>415</v>
      </c>
      <c r="F155">
        <v>4309</v>
      </c>
      <c r="G155">
        <v>14346</v>
      </c>
      <c r="H155" s="20">
        <f>VLOOKUP(A155,HHL!$H$9:$EO$216,120,FALSE)</f>
        <v>87.7</v>
      </c>
      <c r="I155" s="21">
        <f>VLOOKUP(A155,HHL!$H$9:$EO$216,131,FALSE)</f>
        <v>44.1</v>
      </c>
      <c r="J155" s="22">
        <f t="shared" si="32"/>
        <v>4.4025735294117654</v>
      </c>
      <c r="K155" s="22">
        <f t="shared" si="33"/>
        <v>13.201593137254902</v>
      </c>
      <c r="L155" s="22">
        <f t="shared" si="34"/>
        <v>43.952205882352942</v>
      </c>
      <c r="M155" s="28">
        <f t="shared" si="35"/>
        <v>1.2504149147608778</v>
      </c>
      <c r="N155" s="28">
        <f t="shared" si="36"/>
        <v>-1.110086124045127</v>
      </c>
      <c r="O155" s="28">
        <f t="shared" si="37"/>
        <v>-1.6177581525988598</v>
      </c>
      <c r="P155" s="28">
        <f t="shared" si="38"/>
        <v>0.17640572380015765</v>
      </c>
      <c r="Q155" s="30">
        <f t="shared" si="39"/>
        <v>-4.1546649152050223</v>
      </c>
    </row>
    <row r="156" spans="1:17" ht="18">
      <c r="A156" s="1" t="s">
        <v>399</v>
      </c>
      <c r="B156" s="49" t="s">
        <v>1041</v>
      </c>
      <c r="C156">
        <v>36982</v>
      </c>
      <c r="D156">
        <v>1522</v>
      </c>
      <c r="E156">
        <v>573</v>
      </c>
      <c r="F156">
        <v>6660</v>
      </c>
      <c r="G156">
        <v>15339</v>
      </c>
      <c r="H156" s="20">
        <f>VLOOKUP(A156,HHL!$H$9:$EO$216,120,FALSE)</f>
        <v>81.8</v>
      </c>
      <c r="I156" s="21">
        <f>VLOOKUP(A156,HHL!$H$9:$EO$216,131,FALSE)</f>
        <v>25.8</v>
      </c>
      <c r="J156" s="22">
        <f t="shared" si="32"/>
        <v>5.6649180682494187</v>
      </c>
      <c r="K156" s="22">
        <f t="shared" si="33"/>
        <v>18.008761018874047</v>
      </c>
      <c r="L156" s="22">
        <f t="shared" si="34"/>
        <v>41.47693472500135</v>
      </c>
      <c r="M156" s="28">
        <f t="shared" si="35"/>
        <v>-5.6784566527225397E-2</v>
      </c>
      <c r="N156" s="28">
        <f t="shared" si="36"/>
        <v>-0.95628891879542333</v>
      </c>
      <c r="O156" s="28">
        <f t="shared" si="37"/>
        <v>-0.55373117027519836</v>
      </c>
      <c r="P156" s="28">
        <f t="shared" si="38"/>
        <v>-0.41749887655059414</v>
      </c>
      <c r="Q156" s="30">
        <f t="shared" si="39"/>
        <v>-1.0357366459928021</v>
      </c>
    </row>
    <row r="157" spans="1:17" ht="18">
      <c r="A157" s="1" t="s">
        <v>401</v>
      </c>
      <c r="B157" s="49" t="s">
        <v>1042</v>
      </c>
      <c r="C157">
        <v>41379</v>
      </c>
      <c r="D157">
        <v>748</v>
      </c>
      <c r="E157">
        <v>886</v>
      </c>
      <c r="F157">
        <v>7690</v>
      </c>
      <c r="G157">
        <v>17521</v>
      </c>
      <c r="H157" s="20">
        <f>VLOOKUP(A157,HHL!$H$9:$EO$216,120,FALSE)</f>
        <v>82.1</v>
      </c>
      <c r="I157" s="21">
        <f>VLOOKUP(A157,HHL!$H$9:$EO$216,131,FALSE)</f>
        <v>26.6</v>
      </c>
      <c r="J157" s="22">
        <f t="shared" si="32"/>
        <v>3.9488629498054566</v>
      </c>
      <c r="K157" s="22">
        <f t="shared" si="33"/>
        <v>18.584306048962034</v>
      </c>
      <c r="L157" s="22">
        <f t="shared" si="34"/>
        <v>42.342734237173445</v>
      </c>
      <c r="M157" s="28">
        <f t="shared" si="35"/>
        <v>3.6076598810156783E-4</v>
      </c>
      <c r="N157" s="28">
        <f t="shared" si="36"/>
        <v>-1.1653637578359184</v>
      </c>
      <c r="O157" s="28">
        <f t="shared" si="37"/>
        <v>-0.42633902241668925</v>
      </c>
      <c r="P157" s="28">
        <f t="shared" si="38"/>
        <v>-0.20976312536500955</v>
      </c>
      <c r="Q157" s="30">
        <f t="shared" si="39"/>
        <v>-1.3823004208756995</v>
      </c>
    </row>
    <row r="158" spans="1:17" ht="18">
      <c r="A158" s="1" t="s">
        <v>403</v>
      </c>
      <c r="B158" s="49" t="s">
        <v>1043</v>
      </c>
      <c r="C158">
        <v>34653</v>
      </c>
      <c r="D158">
        <v>3161</v>
      </c>
      <c r="E158">
        <v>672</v>
      </c>
      <c r="F158">
        <v>7864</v>
      </c>
      <c r="G158">
        <v>15794</v>
      </c>
      <c r="H158" s="20">
        <f>VLOOKUP(A158,HHL!$H$9:$EO$216,120,FALSE)</f>
        <v>65.5</v>
      </c>
      <c r="I158" s="21">
        <f>VLOOKUP(A158,HHL!$H$9:$EO$216,131,FALSE)</f>
        <v>12.2</v>
      </c>
      <c r="J158" s="22">
        <f t="shared" si="32"/>
        <v>11.061091391798691</v>
      </c>
      <c r="K158" s="22">
        <f t="shared" si="33"/>
        <v>22.693561884973885</v>
      </c>
      <c r="L158" s="22">
        <f t="shared" si="34"/>
        <v>45.577583470406601</v>
      </c>
      <c r="M158" s="28">
        <f t="shared" si="35"/>
        <v>-1.028255219287783</v>
      </c>
      <c r="N158" s="28">
        <f t="shared" si="36"/>
        <v>-0.29884845728001541</v>
      </c>
      <c r="O158" s="28">
        <f t="shared" si="37"/>
        <v>0.48321088190553935</v>
      </c>
      <c r="P158" s="28">
        <f t="shared" si="38"/>
        <v>0.56639096803696165</v>
      </c>
      <c r="Q158" s="30">
        <f t="shared" si="39"/>
        <v>0.6462266758763453</v>
      </c>
    </row>
    <row r="159" spans="1:17" ht="18">
      <c r="A159" s="1" t="s">
        <v>405</v>
      </c>
      <c r="B159" s="49" t="s">
        <v>1044</v>
      </c>
      <c r="C159">
        <v>45928</v>
      </c>
      <c r="D159">
        <v>4267</v>
      </c>
      <c r="E159">
        <v>781</v>
      </c>
      <c r="F159">
        <v>12066</v>
      </c>
      <c r="G159">
        <v>20835</v>
      </c>
      <c r="H159" s="20">
        <f>VLOOKUP(A159,HHL!$H$9:$EO$216,120,FALSE)</f>
        <v>66.099999999999994</v>
      </c>
      <c r="I159" s="21">
        <f>VLOOKUP(A159,HHL!$H$9:$EO$216,131,FALSE)</f>
        <v>16.5</v>
      </c>
      <c r="J159" s="22">
        <f t="shared" si="32"/>
        <v>10.991116530221216</v>
      </c>
      <c r="K159" s="22">
        <f t="shared" si="33"/>
        <v>26.271555478139696</v>
      </c>
      <c r="L159" s="22">
        <f t="shared" si="34"/>
        <v>45.364483539453055</v>
      </c>
      <c r="M159" s="28">
        <f t="shared" si="35"/>
        <v>-0.72109905701790089</v>
      </c>
      <c r="N159" s="28">
        <f t="shared" si="36"/>
        <v>-0.30737381451589324</v>
      </c>
      <c r="O159" s="28">
        <f t="shared" si="37"/>
        <v>1.2751702682765671</v>
      </c>
      <c r="P159" s="28">
        <f t="shared" si="38"/>
        <v>0.5152608003574124</v>
      </c>
      <c r="Q159" s="30">
        <f t="shared" si="39"/>
        <v>1.1736347104211622</v>
      </c>
    </row>
    <row r="160" spans="1:17" ht="18">
      <c r="A160" s="1" t="s">
        <v>407</v>
      </c>
      <c r="B160" s="49" t="s">
        <v>1045</v>
      </c>
      <c r="C160">
        <v>40771</v>
      </c>
      <c r="D160">
        <v>3554</v>
      </c>
      <c r="E160">
        <v>751</v>
      </c>
      <c r="F160">
        <v>7760</v>
      </c>
      <c r="G160">
        <v>16631</v>
      </c>
      <c r="H160" s="20">
        <f>VLOOKUP(A160,HHL!$H$9:$EO$216,120,FALSE)</f>
        <v>73.8</v>
      </c>
      <c r="I160" s="21">
        <f>VLOOKUP(A160,HHL!$H$9:$EO$216,131,FALSE)</f>
        <v>20.399999999999999</v>
      </c>
      <c r="J160" s="22">
        <f t="shared" si="32"/>
        <v>10.558975742562115</v>
      </c>
      <c r="K160" s="22">
        <f t="shared" si="33"/>
        <v>19.033136297858771</v>
      </c>
      <c r="L160" s="22">
        <f t="shared" si="34"/>
        <v>40.791248681660988</v>
      </c>
      <c r="M160" s="28">
        <f t="shared" si="35"/>
        <v>-0.44251556100568223</v>
      </c>
      <c r="N160" s="28">
        <f t="shared" si="36"/>
        <v>-0.36002350195983973</v>
      </c>
      <c r="O160" s="28">
        <f t="shared" si="37"/>
        <v>-0.32699414679143463</v>
      </c>
      <c r="P160" s="28">
        <f t="shared" si="38"/>
        <v>-0.58201907237910366</v>
      </c>
      <c r="Q160" s="30">
        <f t="shared" si="39"/>
        <v>0.33751698463351154</v>
      </c>
    </row>
    <row r="161" spans="1:17" ht="18">
      <c r="A161" s="1" t="s">
        <v>409</v>
      </c>
      <c r="B161" s="49" t="s">
        <v>1046</v>
      </c>
      <c r="C161">
        <v>56897</v>
      </c>
      <c r="D161">
        <v>3853</v>
      </c>
      <c r="E161">
        <v>1535</v>
      </c>
      <c r="F161">
        <v>11142</v>
      </c>
      <c r="G161">
        <v>24660</v>
      </c>
      <c r="H161" s="20">
        <f>VLOOKUP(A161,HHL!$H$9:$EO$216,120,FALSE)</f>
        <v>73.599999999999994</v>
      </c>
      <c r="I161" s="21">
        <f>VLOOKUP(A161,HHL!$H$9:$EO$216,131,FALSE)</f>
        <v>34.6</v>
      </c>
      <c r="J161" s="22">
        <f t="shared" si="32"/>
        <v>9.4697435717173128</v>
      </c>
      <c r="K161" s="22">
        <f t="shared" si="33"/>
        <v>19.58275480253792</v>
      </c>
      <c r="L161" s="22">
        <f t="shared" si="34"/>
        <v>43.341476703516882</v>
      </c>
      <c r="M161" s="28">
        <f t="shared" si="35"/>
        <v>0.57181409114137072</v>
      </c>
      <c r="N161" s="28">
        <f t="shared" si="36"/>
        <v>-0.49272963613319992</v>
      </c>
      <c r="O161" s="28">
        <f t="shared" si="37"/>
        <v>-0.20534062160478703</v>
      </c>
      <c r="P161" s="28">
        <f t="shared" si="38"/>
        <v>2.9870315830043209E-2</v>
      </c>
      <c r="Q161" s="30">
        <f t="shared" si="39"/>
        <v>-1.2997546647094009</v>
      </c>
    </row>
    <row r="162" spans="1:17" ht="18">
      <c r="A162" s="1" t="s">
        <v>411</v>
      </c>
      <c r="B162" s="49" t="s">
        <v>1047</v>
      </c>
      <c r="C162">
        <v>46805</v>
      </c>
      <c r="D162">
        <v>1889</v>
      </c>
      <c r="E162">
        <v>530</v>
      </c>
      <c r="F162">
        <v>9180</v>
      </c>
      <c r="G162">
        <v>19699</v>
      </c>
      <c r="H162" s="20">
        <f>VLOOKUP(A162,HHL!$H$9:$EO$216,120,FALSE)</f>
        <v>67.5</v>
      </c>
      <c r="I162" s="21">
        <f>VLOOKUP(A162,HHL!$H$9:$EO$216,131,FALSE)</f>
        <v>21.8</v>
      </c>
      <c r="J162" s="22">
        <f t="shared" ref="J162:J193" si="40">(D162+E162)/C162*100</f>
        <v>5.1682512552077773</v>
      </c>
      <c r="K162" s="22">
        <f t="shared" ref="K162:K193" si="41">(F162/C162)*100</f>
        <v>19.613289178506569</v>
      </c>
      <c r="L162" s="22">
        <f t="shared" ref="L162:L193" si="42">(G162/C162)*100</f>
        <v>42.087383826514262</v>
      </c>
      <c r="M162" s="28">
        <f t="shared" ref="M162:M193" si="43">(I162-$I$202)/$I$203</f>
        <v>-0.34251122910385995</v>
      </c>
      <c r="N162" s="28">
        <f t="shared" ref="N162:N193" si="44">(J162-$J$202)/$J$203</f>
        <v>-1.0168001068553933</v>
      </c>
      <c r="O162" s="28">
        <f t="shared" ref="O162:O193" si="45">(K162-$K$202)/$K$203</f>
        <v>-0.19858208919669584</v>
      </c>
      <c r="P162" s="28">
        <f t="shared" ref="P162:P193" si="46">(L162-$L$202)/$L$203</f>
        <v>-0.27103066897999023</v>
      </c>
      <c r="Q162" s="30">
        <f t="shared" ref="Q162:Q193" si="47">(N162+O162-P162-M162)</f>
        <v>-0.60184029796823912</v>
      </c>
    </row>
    <row r="163" spans="1:17" ht="18">
      <c r="A163" s="1" t="s">
        <v>413</v>
      </c>
      <c r="B163" s="49" t="s">
        <v>1048</v>
      </c>
      <c r="C163">
        <v>43195</v>
      </c>
      <c r="D163">
        <v>863</v>
      </c>
      <c r="E163">
        <v>483</v>
      </c>
      <c r="F163">
        <v>6132</v>
      </c>
      <c r="G163">
        <v>18897</v>
      </c>
      <c r="H163" s="20">
        <f>VLOOKUP(A163,HHL!$H$9:$EO$216,120,FALSE)</f>
        <v>91.8</v>
      </c>
      <c r="I163" s="21">
        <f>VLOOKUP(A163,HHL!$H$9:$EO$216,131,FALSE)</f>
        <v>50.1</v>
      </c>
      <c r="J163" s="22">
        <f t="shared" si="40"/>
        <v>3.1161014006250722</v>
      </c>
      <c r="K163" s="22">
        <f t="shared" si="41"/>
        <v>14.196087510128489</v>
      </c>
      <c r="L163" s="22">
        <f t="shared" si="42"/>
        <v>43.748118995254082</v>
      </c>
      <c r="M163" s="28">
        <f t="shared" si="43"/>
        <v>1.6790049086258296</v>
      </c>
      <c r="N163" s="28">
        <f t="shared" si="44"/>
        <v>-1.2668229038637429</v>
      </c>
      <c r="O163" s="28">
        <f t="shared" si="45"/>
        <v>-1.3976350213571578</v>
      </c>
      <c r="P163" s="28">
        <f t="shared" si="46"/>
        <v>0.12743810230976552</v>
      </c>
      <c r="Q163" s="30">
        <f t="shared" si="47"/>
        <v>-4.4709009361564958</v>
      </c>
    </row>
    <row r="164" spans="1:17" ht="18">
      <c r="A164" s="1" t="s">
        <v>415</v>
      </c>
      <c r="B164" s="49" t="s">
        <v>1049</v>
      </c>
      <c r="C164">
        <v>45572</v>
      </c>
      <c r="D164">
        <v>827</v>
      </c>
      <c r="E164">
        <v>618</v>
      </c>
      <c r="F164">
        <v>7011</v>
      </c>
      <c r="G164">
        <v>19663</v>
      </c>
      <c r="H164" s="20">
        <f>VLOOKUP(A164,HHL!$H$9:$EO$216,120,FALSE)</f>
        <v>89.6</v>
      </c>
      <c r="I164" s="21">
        <f>VLOOKUP(A164,HHL!$H$9:$EO$216,131,FALSE)</f>
        <v>39.200000000000003</v>
      </c>
      <c r="J164" s="22">
        <f t="shared" si="40"/>
        <v>3.170806635653471</v>
      </c>
      <c r="K164" s="22">
        <f t="shared" si="41"/>
        <v>15.384446590011411</v>
      </c>
      <c r="L164" s="22">
        <f t="shared" si="42"/>
        <v>43.147107873255507</v>
      </c>
      <c r="M164" s="28">
        <f t="shared" si="43"/>
        <v>0.9003997531045006</v>
      </c>
      <c r="N164" s="28">
        <f t="shared" si="44"/>
        <v>-1.2601579150266677</v>
      </c>
      <c r="O164" s="28">
        <f t="shared" si="45"/>
        <v>-1.1346015353581502</v>
      </c>
      <c r="P164" s="28">
        <f t="shared" si="46"/>
        <v>-1.6765602062902302E-2</v>
      </c>
      <c r="Q164" s="30">
        <f t="shared" si="47"/>
        <v>-3.2783936014264166</v>
      </c>
    </row>
    <row r="165" spans="1:17" ht="18">
      <c r="A165" s="1" t="s">
        <v>417</v>
      </c>
      <c r="B165" s="49" t="s">
        <v>1050</v>
      </c>
      <c r="C165">
        <v>43483</v>
      </c>
      <c r="D165">
        <v>2300</v>
      </c>
      <c r="E165">
        <v>745</v>
      </c>
      <c r="F165">
        <v>7712</v>
      </c>
      <c r="G165">
        <v>18769</v>
      </c>
      <c r="H165" s="20">
        <f>VLOOKUP(A165,HHL!$H$9:$EO$216,120,FALSE)</f>
        <v>83.6</v>
      </c>
      <c r="I165" s="21">
        <f>VLOOKUP(A165,HHL!$H$9:$EO$216,131,FALSE)</f>
        <v>40.799999999999997</v>
      </c>
      <c r="J165" s="22">
        <f t="shared" si="40"/>
        <v>7.002736701699515</v>
      </c>
      <c r="K165" s="22">
        <f t="shared" si="41"/>
        <v>17.735666812317458</v>
      </c>
      <c r="L165" s="22">
        <f t="shared" si="42"/>
        <v>43.163995124531425</v>
      </c>
      <c r="M165" s="28">
        <f t="shared" si="43"/>
        <v>1.0146904181351539</v>
      </c>
      <c r="N165" s="28">
        <f t="shared" si="44"/>
        <v>-0.79329635961260625</v>
      </c>
      <c r="O165" s="28">
        <f t="shared" si="45"/>
        <v>-0.61417832162257535</v>
      </c>
      <c r="P165" s="28">
        <f t="shared" si="46"/>
        <v>-1.2713756595281813E-2</v>
      </c>
      <c r="Q165" s="30">
        <f t="shared" si="47"/>
        <v>-2.4094513427750539</v>
      </c>
    </row>
    <row r="166" spans="1:17" ht="18">
      <c r="A166" s="1" t="s">
        <v>419</v>
      </c>
      <c r="B166" s="49" t="s">
        <v>1051</v>
      </c>
      <c r="C166">
        <v>25998</v>
      </c>
      <c r="D166">
        <v>809</v>
      </c>
      <c r="E166">
        <v>247</v>
      </c>
      <c r="F166">
        <v>3445</v>
      </c>
      <c r="G166">
        <v>10790</v>
      </c>
      <c r="H166" s="20">
        <f>VLOOKUP(A166,HHL!$H$9:$EO$216,120,FALSE)</f>
        <v>90.7</v>
      </c>
      <c r="I166" s="21">
        <f>VLOOKUP(A166,HHL!$H$9:$EO$216,131,FALSE)</f>
        <v>57.4</v>
      </c>
      <c r="J166" s="22">
        <f t="shared" si="40"/>
        <v>4.0618509116085857</v>
      </c>
      <c r="K166" s="22">
        <f t="shared" si="41"/>
        <v>13.251019309177629</v>
      </c>
      <c r="L166" s="22">
        <f t="shared" si="42"/>
        <v>41.50319255327333</v>
      </c>
      <c r="M166" s="28">
        <f t="shared" si="43"/>
        <v>2.2004560678281875</v>
      </c>
      <c r="N166" s="28">
        <f t="shared" si="44"/>
        <v>-1.1515979179898632</v>
      </c>
      <c r="O166" s="28">
        <f t="shared" si="45"/>
        <v>-1.6068180768923637</v>
      </c>
      <c r="P166" s="28">
        <f t="shared" si="46"/>
        <v>-0.4111987001195665</v>
      </c>
      <c r="Q166" s="30">
        <f t="shared" si="47"/>
        <v>-4.5476733625908476</v>
      </c>
    </row>
    <row r="167" spans="1:17" ht="18">
      <c r="A167" s="1" t="s">
        <v>421</v>
      </c>
      <c r="B167" s="49" t="s">
        <v>1052</v>
      </c>
      <c r="C167">
        <v>27040</v>
      </c>
      <c r="D167">
        <v>2117</v>
      </c>
      <c r="E167">
        <v>444</v>
      </c>
      <c r="F167">
        <v>6778</v>
      </c>
      <c r="G167">
        <v>11569</v>
      </c>
      <c r="H167" s="20">
        <f>VLOOKUP(A167,HHL!$H$9:$EO$216,120,FALSE)</f>
        <v>58.8</v>
      </c>
      <c r="I167" s="21">
        <f>VLOOKUP(A167,HHL!$H$9:$EO$216,131,FALSE)</f>
        <v>30.2</v>
      </c>
      <c r="J167" s="22">
        <f t="shared" si="40"/>
        <v>9.4711538461538467</v>
      </c>
      <c r="K167" s="22">
        <f t="shared" si="41"/>
        <v>25.066568047337277</v>
      </c>
      <c r="L167" s="22">
        <f t="shared" si="42"/>
        <v>42.784763313609467</v>
      </c>
      <c r="M167" s="28">
        <f t="shared" si="43"/>
        <v>0.25751476230707254</v>
      </c>
      <c r="N167" s="28">
        <f t="shared" si="44"/>
        <v>-0.49255781595233727</v>
      </c>
      <c r="O167" s="28">
        <f t="shared" si="45"/>
        <v>1.0084562338786691</v>
      </c>
      <c r="P167" s="28">
        <f t="shared" si="46"/>
        <v>-0.10370480476265861</v>
      </c>
      <c r="Q167" s="30">
        <f t="shared" si="47"/>
        <v>0.36208846038191794</v>
      </c>
    </row>
    <row r="168" spans="1:17" ht="18">
      <c r="A168" s="1" t="s">
        <v>423</v>
      </c>
      <c r="B168" s="49" t="s">
        <v>1053</v>
      </c>
      <c r="C168">
        <v>32756</v>
      </c>
      <c r="D168">
        <v>1344</v>
      </c>
      <c r="E168">
        <v>556</v>
      </c>
      <c r="F168">
        <v>4671</v>
      </c>
      <c r="G168">
        <v>13745</v>
      </c>
      <c r="H168" s="20">
        <f>VLOOKUP(A168,HHL!$H$9:$EO$216,120,FALSE)</f>
        <v>92.2</v>
      </c>
      <c r="I168" s="21">
        <f>VLOOKUP(A168,HHL!$H$9:$EO$216,131,FALSE)</f>
        <v>38</v>
      </c>
      <c r="J168" s="22">
        <f t="shared" si="40"/>
        <v>5.8004640371229694</v>
      </c>
      <c r="K168" s="22">
        <f t="shared" si="41"/>
        <v>14.259982903895468</v>
      </c>
      <c r="L168" s="22">
        <f t="shared" si="42"/>
        <v>41.96177799487117</v>
      </c>
      <c r="M168" s="28">
        <f t="shared" si="43"/>
        <v>0.81468175433151002</v>
      </c>
      <c r="N168" s="28">
        <f t="shared" si="44"/>
        <v>-0.93977473383700416</v>
      </c>
      <c r="O168" s="28">
        <f t="shared" si="45"/>
        <v>-1.3834923026736237</v>
      </c>
      <c r="P168" s="28">
        <f t="shared" si="46"/>
        <v>-0.30116792526488562</v>
      </c>
      <c r="Q168" s="30">
        <f t="shared" si="47"/>
        <v>-2.8367808655772522</v>
      </c>
    </row>
    <row r="169" spans="1:17" ht="18">
      <c r="A169" s="1" t="s">
        <v>425</v>
      </c>
      <c r="B169" s="49" t="s">
        <v>1054</v>
      </c>
      <c r="C169">
        <v>28353</v>
      </c>
      <c r="D169">
        <v>1754</v>
      </c>
      <c r="E169">
        <v>299</v>
      </c>
      <c r="F169">
        <v>3724</v>
      </c>
      <c r="G169">
        <v>11281</v>
      </c>
      <c r="H169" s="20">
        <f>VLOOKUP(A169,HHL!$H$9:$EO$216,120,FALSE)</f>
        <v>93</v>
      </c>
      <c r="I169" s="21">
        <f>VLOOKUP(A169,HHL!$H$9:$EO$216,131,FALSE)</f>
        <v>51.1</v>
      </c>
      <c r="J169" s="22">
        <f t="shared" si="40"/>
        <v>7.2408563467710643</v>
      </c>
      <c r="K169" s="22">
        <f t="shared" si="41"/>
        <v>13.134412584206256</v>
      </c>
      <c r="L169" s="22">
        <f t="shared" si="42"/>
        <v>39.787676789052306</v>
      </c>
      <c r="M169" s="28">
        <f t="shared" si="43"/>
        <v>1.7504365742699883</v>
      </c>
      <c r="N169" s="28">
        <f t="shared" si="44"/>
        <v>-0.76428515482633075</v>
      </c>
      <c r="O169" s="28">
        <f t="shared" si="45"/>
        <v>-1.6326280142079177</v>
      </c>
      <c r="P169" s="28">
        <f t="shared" si="46"/>
        <v>-0.82281126277521499</v>
      </c>
      <c r="Q169" s="30">
        <f t="shared" si="47"/>
        <v>-3.3245384805290215</v>
      </c>
    </row>
    <row r="170" spans="1:17" ht="18">
      <c r="A170" s="1" t="s">
        <v>427</v>
      </c>
      <c r="B170" s="49" t="s">
        <v>1055</v>
      </c>
      <c r="C170">
        <v>32066</v>
      </c>
      <c r="D170">
        <v>4886</v>
      </c>
      <c r="E170">
        <v>274</v>
      </c>
      <c r="F170">
        <v>6766</v>
      </c>
      <c r="G170">
        <v>13390</v>
      </c>
      <c r="H170" s="20">
        <f>VLOOKUP(A170,HHL!$H$9:$EO$216,120,FALSE)</f>
        <v>76.400000000000006</v>
      </c>
      <c r="I170" s="21">
        <f>VLOOKUP(A170,HHL!$H$9:$EO$216,131,FALSE)</f>
        <v>30.2</v>
      </c>
      <c r="J170" s="22">
        <f t="shared" si="40"/>
        <v>16.091810640553859</v>
      </c>
      <c r="K170" s="22">
        <f t="shared" si="41"/>
        <v>21.100230774028567</v>
      </c>
      <c r="L170" s="22">
        <f t="shared" si="42"/>
        <v>41.75762489864654</v>
      </c>
      <c r="M170" s="28">
        <f t="shared" si="43"/>
        <v>0.25751476230707254</v>
      </c>
      <c r="N170" s="28">
        <f t="shared" si="44"/>
        <v>0.31406706383979932</v>
      </c>
      <c r="O170" s="28">
        <f t="shared" si="45"/>
        <v>0.1305401752501836</v>
      </c>
      <c r="P170" s="28">
        <f t="shared" si="46"/>
        <v>-0.35015143265297544</v>
      </c>
      <c r="Q170" s="30">
        <f t="shared" si="47"/>
        <v>0.53724390943588585</v>
      </c>
    </row>
    <row r="171" spans="1:17" ht="18">
      <c r="A171" s="1" t="s">
        <v>429</v>
      </c>
      <c r="B171" s="49" t="s">
        <v>1056</v>
      </c>
      <c r="C171">
        <v>33927</v>
      </c>
      <c r="D171">
        <v>5997</v>
      </c>
      <c r="E171">
        <v>382</v>
      </c>
      <c r="F171">
        <v>6976</v>
      </c>
      <c r="G171">
        <v>14422</v>
      </c>
      <c r="H171" s="20">
        <f>VLOOKUP(A171,HHL!$H$9:$EO$216,120,FALSE)</f>
        <v>73.099999999999994</v>
      </c>
      <c r="I171" s="21">
        <f>VLOOKUP(A171,HHL!$H$9:$EO$216,131,FALSE)</f>
        <v>37.9</v>
      </c>
      <c r="J171" s="22">
        <f t="shared" si="40"/>
        <v>18.802133993574436</v>
      </c>
      <c r="K171" s="22">
        <f t="shared" si="41"/>
        <v>20.561794441005688</v>
      </c>
      <c r="L171" s="22">
        <f t="shared" si="42"/>
        <v>42.508916202434641</v>
      </c>
      <c r="M171" s="28">
        <f t="shared" si="43"/>
        <v>0.80753858776709408</v>
      </c>
      <c r="N171" s="28">
        <f t="shared" si="44"/>
        <v>0.64427814662500293</v>
      </c>
      <c r="O171" s="28">
        <f t="shared" si="45"/>
        <v>1.1361731578525281E-2</v>
      </c>
      <c r="P171" s="28">
        <f t="shared" si="46"/>
        <v>-0.16989022765405637</v>
      </c>
      <c r="Q171" s="30">
        <f t="shared" si="47"/>
        <v>1.7991518090490488E-2</v>
      </c>
    </row>
    <row r="172" spans="1:17" ht="18">
      <c r="A172" s="1" t="s">
        <v>431</v>
      </c>
      <c r="B172" s="49" t="s">
        <v>1057</v>
      </c>
      <c r="C172">
        <v>48991</v>
      </c>
      <c r="D172">
        <v>1470</v>
      </c>
      <c r="E172">
        <v>1008</v>
      </c>
      <c r="F172">
        <v>11041</v>
      </c>
      <c r="G172">
        <v>18431</v>
      </c>
      <c r="H172" s="20">
        <f>VLOOKUP(A172,HHL!$H$9:$EO$216,120,FALSE)</f>
        <v>62.9</v>
      </c>
      <c r="I172" s="21">
        <f>VLOOKUP(A172,HHL!$H$9:$EO$216,131,FALSE)</f>
        <v>21.1</v>
      </c>
      <c r="J172" s="22">
        <f t="shared" si="40"/>
        <v>5.0580718907554454</v>
      </c>
      <c r="K172" s="22">
        <f t="shared" si="41"/>
        <v>22.536792472086709</v>
      </c>
      <c r="L172" s="22">
        <f t="shared" si="42"/>
        <v>37.621195729827924</v>
      </c>
      <c r="M172" s="28">
        <f t="shared" si="43"/>
        <v>-0.39251339505477095</v>
      </c>
      <c r="N172" s="28">
        <f t="shared" si="44"/>
        <v>-1.030223762448311</v>
      </c>
      <c r="O172" s="28">
        <f t="shared" si="45"/>
        <v>0.44851126470415092</v>
      </c>
      <c r="P172" s="28">
        <f t="shared" si="46"/>
        <v>-1.342626259134164</v>
      </c>
      <c r="Q172" s="30">
        <f t="shared" si="47"/>
        <v>1.1534271564447749</v>
      </c>
    </row>
    <row r="173" spans="1:17" ht="18">
      <c r="A173" s="1" t="s">
        <v>433</v>
      </c>
      <c r="B173" s="49" t="s">
        <v>1058</v>
      </c>
      <c r="C173">
        <v>42624</v>
      </c>
      <c r="D173">
        <v>3197</v>
      </c>
      <c r="E173">
        <v>745</v>
      </c>
      <c r="F173">
        <v>6953</v>
      </c>
      <c r="G173">
        <v>20277</v>
      </c>
      <c r="H173" s="20">
        <f>VLOOKUP(A173,HHL!$H$9:$EO$216,120,FALSE)</f>
        <v>82.9</v>
      </c>
      <c r="I173" s="21">
        <f>VLOOKUP(A173,HHL!$H$9:$EO$216,131,FALSE)</f>
        <v>31.6</v>
      </c>
      <c r="J173" s="22">
        <f t="shared" si="40"/>
        <v>9.2483108108108105</v>
      </c>
      <c r="K173" s="22">
        <f t="shared" si="41"/>
        <v>16.312406156156158</v>
      </c>
      <c r="L173" s="22">
        <f t="shared" si="42"/>
        <v>47.57179054054054</v>
      </c>
      <c r="M173" s="28">
        <f t="shared" si="43"/>
        <v>0.35751909420889477</v>
      </c>
      <c r="N173" s="28">
        <f t="shared" si="44"/>
        <v>-0.5197078015471398</v>
      </c>
      <c r="O173" s="28">
        <f t="shared" si="45"/>
        <v>-0.92920533510087888</v>
      </c>
      <c r="P173" s="28">
        <f t="shared" si="46"/>
        <v>1.0448713759255874</v>
      </c>
      <c r="Q173" s="30">
        <f t="shared" si="47"/>
        <v>-2.8513036067825013</v>
      </c>
    </row>
    <row r="174" spans="1:17" ht="18">
      <c r="A174" s="1" t="s">
        <v>435</v>
      </c>
      <c r="B174" s="49" t="s">
        <v>1059</v>
      </c>
      <c r="C174">
        <v>33521</v>
      </c>
      <c r="D174">
        <v>3641</v>
      </c>
      <c r="E174">
        <v>942</v>
      </c>
      <c r="F174">
        <v>5573</v>
      </c>
      <c r="G174">
        <v>15047</v>
      </c>
      <c r="H174" s="20">
        <f>VLOOKUP(A174,HHL!$H$9:$EO$216,120,FALSE)</f>
        <v>86.4</v>
      </c>
      <c r="I174" s="21">
        <f>VLOOKUP(A174,HHL!$H$9:$EO$216,131,FALSE)</f>
        <v>27.8</v>
      </c>
      <c r="J174" s="22">
        <f t="shared" si="40"/>
        <v>13.672026490856478</v>
      </c>
      <c r="K174" s="22">
        <f t="shared" si="41"/>
        <v>16.625399003609679</v>
      </c>
      <c r="L174" s="22">
        <f t="shared" si="42"/>
        <v>44.888278989290299</v>
      </c>
      <c r="M174" s="28">
        <f t="shared" si="43"/>
        <v>8.6078764761091886E-2</v>
      </c>
      <c r="N174" s="28">
        <f t="shared" si="44"/>
        <v>1.9253700228575876E-2</v>
      </c>
      <c r="O174" s="28">
        <f t="shared" si="45"/>
        <v>-0.85992694849860174</v>
      </c>
      <c r="P174" s="28">
        <f t="shared" si="46"/>
        <v>0.40100258173371089</v>
      </c>
      <c r="Q174" s="30">
        <f t="shared" si="47"/>
        <v>-1.3277545947648286</v>
      </c>
    </row>
    <row r="175" spans="1:17" ht="18">
      <c r="A175" s="1" t="s">
        <v>437</v>
      </c>
      <c r="B175" s="49" t="s">
        <v>1060</v>
      </c>
      <c r="C175">
        <v>63033</v>
      </c>
      <c r="D175">
        <v>5681</v>
      </c>
      <c r="E175">
        <v>925</v>
      </c>
      <c r="F175">
        <v>13031</v>
      </c>
      <c r="G175">
        <v>30718</v>
      </c>
      <c r="H175" s="20">
        <f>VLOOKUP(A175,HHL!$H$9:$EO$216,120,FALSE)</f>
        <v>86.7</v>
      </c>
      <c r="I175" s="21">
        <f>VLOOKUP(A175,HHL!$H$9:$EO$216,131,FALSE)</f>
        <v>52.6</v>
      </c>
      <c r="J175" s="22">
        <f t="shared" si="40"/>
        <v>10.480224644233973</v>
      </c>
      <c r="K175" s="22">
        <f t="shared" si="41"/>
        <v>20.673298113686482</v>
      </c>
      <c r="L175" s="22">
        <f t="shared" si="42"/>
        <v>48.733203242745866</v>
      </c>
      <c r="M175" s="28">
        <f t="shared" si="43"/>
        <v>1.8575840727362263</v>
      </c>
      <c r="N175" s="28">
        <f t="shared" si="44"/>
        <v>-0.36961810823457769</v>
      </c>
      <c r="O175" s="28">
        <f t="shared" si="45"/>
        <v>3.6042150336979155E-2</v>
      </c>
      <c r="P175" s="28">
        <f t="shared" si="46"/>
        <v>1.3235351274490996</v>
      </c>
      <c r="Q175" s="30">
        <f t="shared" si="47"/>
        <v>-3.5146951580829242</v>
      </c>
    </row>
    <row r="176" spans="1:17" ht="18">
      <c r="A176" s="1" t="s">
        <v>439</v>
      </c>
      <c r="B176" s="49" t="s">
        <v>1061</v>
      </c>
      <c r="C176">
        <v>43585</v>
      </c>
      <c r="D176">
        <v>4241</v>
      </c>
      <c r="E176">
        <v>557</v>
      </c>
      <c r="F176">
        <v>9844</v>
      </c>
      <c r="G176">
        <v>21811</v>
      </c>
      <c r="H176" s="20">
        <f>VLOOKUP(A176,HHL!$H$9:$EO$216,120,FALSE)</f>
        <v>68.2</v>
      </c>
      <c r="I176" s="21">
        <f>VLOOKUP(A176,HHL!$H$9:$EO$216,131,FALSE)</f>
        <v>16.7</v>
      </c>
      <c r="J176" s="22">
        <f t="shared" si="40"/>
        <v>11.008374440747962</v>
      </c>
      <c r="K176" s="22">
        <f t="shared" si="41"/>
        <v>22.585751978891821</v>
      </c>
      <c r="L176" s="22">
        <f t="shared" si="42"/>
        <v>50.042445795571865</v>
      </c>
      <c r="M176" s="28">
        <f t="shared" si="43"/>
        <v>-0.70681272388906913</v>
      </c>
      <c r="N176" s="28">
        <f t="shared" si="44"/>
        <v>-0.30527120439179273</v>
      </c>
      <c r="O176" s="28">
        <f t="shared" si="45"/>
        <v>0.45934804793385398</v>
      </c>
      <c r="P176" s="28">
        <f t="shared" si="46"/>
        <v>1.6376684589788364</v>
      </c>
      <c r="Q176" s="30">
        <f t="shared" si="47"/>
        <v>-0.77677889154770607</v>
      </c>
    </row>
    <row r="177" spans="1:17" ht="18">
      <c r="A177" s="1" t="s">
        <v>441</v>
      </c>
      <c r="B177" s="49" t="s">
        <v>1062</v>
      </c>
      <c r="C177">
        <v>52250</v>
      </c>
      <c r="D177">
        <v>3897</v>
      </c>
      <c r="E177">
        <v>644</v>
      </c>
      <c r="F177">
        <v>8949</v>
      </c>
      <c r="G177">
        <v>25978</v>
      </c>
      <c r="H177" s="20">
        <f>VLOOKUP(A177,HHL!$H$9:$EO$216,120,FALSE)</f>
        <v>87.6</v>
      </c>
      <c r="I177" s="21">
        <f>VLOOKUP(A177,HHL!$H$9:$EO$216,131,FALSE)</f>
        <v>50.9</v>
      </c>
      <c r="J177" s="22">
        <f t="shared" si="40"/>
        <v>8.6909090909090914</v>
      </c>
      <c r="K177" s="22">
        <f t="shared" si="41"/>
        <v>17.127272727272729</v>
      </c>
      <c r="L177" s="22">
        <f t="shared" si="42"/>
        <v>49.718660287081342</v>
      </c>
      <c r="M177" s="28">
        <f t="shared" si="43"/>
        <v>1.7361502411411565</v>
      </c>
      <c r="N177" s="28">
        <f t="shared" si="44"/>
        <v>-0.58761860092462059</v>
      </c>
      <c r="O177" s="28">
        <f t="shared" si="45"/>
        <v>-0.74884133700194855</v>
      </c>
      <c r="P177" s="28">
        <f t="shared" si="46"/>
        <v>1.5599809286861239</v>
      </c>
      <c r="Q177" s="30">
        <f t="shared" si="47"/>
        <v>-4.6325911077538491</v>
      </c>
    </row>
    <row r="178" spans="1:17" ht="18">
      <c r="A178" s="1" t="s">
        <v>443</v>
      </c>
      <c r="B178" s="49" t="s">
        <v>1063</v>
      </c>
      <c r="C178">
        <v>28846</v>
      </c>
      <c r="D178">
        <v>3399</v>
      </c>
      <c r="E178">
        <v>415</v>
      </c>
      <c r="F178">
        <v>4471</v>
      </c>
      <c r="G178">
        <v>13075</v>
      </c>
      <c r="H178" s="20">
        <f>VLOOKUP(A178,HHL!$H$9:$EO$216,120,FALSE)</f>
        <v>82.7</v>
      </c>
      <c r="I178" s="21">
        <f>VLOOKUP(A178,HHL!$H$9:$EO$216,131,FALSE)</f>
        <v>52.6</v>
      </c>
      <c r="J178" s="22">
        <f t="shared" si="40"/>
        <v>13.221937183664981</v>
      </c>
      <c r="K178" s="22">
        <f t="shared" si="41"/>
        <v>15.499549330929765</v>
      </c>
      <c r="L178" s="22">
        <f t="shared" si="42"/>
        <v>45.326908410178184</v>
      </c>
      <c r="M178" s="28">
        <f t="shared" si="43"/>
        <v>1.8575840727362263</v>
      </c>
      <c r="N178" s="28">
        <f t="shared" si="44"/>
        <v>-3.558273739135194E-2</v>
      </c>
      <c r="O178" s="28">
        <f t="shared" si="45"/>
        <v>-1.1091244925145189</v>
      </c>
      <c r="P178" s="28">
        <f t="shared" si="46"/>
        <v>0.50624520541184825</v>
      </c>
      <c r="Q178" s="30">
        <f t="shared" si="47"/>
        <v>-3.5085365080539455</v>
      </c>
    </row>
    <row r="179" spans="1:17" ht="18">
      <c r="A179" s="1" t="s">
        <v>445</v>
      </c>
      <c r="B179" s="49" t="s">
        <v>1064</v>
      </c>
      <c r="C179">
        <v>31034</v>
      </c>
      <c r="D179">
        <v>1945</v>
      </c>
      <c r="E179">
        <v>394</v>
      </c>
      <c r="F179">
        <v>4660</v>
      </c>
      <c r="G179">
        <v>13448</v>
      </c>
      <c r="H179" s="20">
        <f>VLOOKUP(A179,HHL!$H$9:$EO$216,120,FALSE)</f>
        <v>90.6</v>
      </c>
      <c r="I179" s="21">
        <f>VLOOKUP(A179,HHL!$H$9:$EO$216,131,FALSE)</f>
        <v>47.8</v>
      </c>
      <c r="J179" s="22">
        <f t="shared" si="40"/>
        <v>7.5368950183669527</v>
      </c>
      <c r="K179" s="22">
        <f t="shared" si="41"/>
        <v>15.015789134497648</v>
      </c>
      <c r="L179" s="22">
        <f t="shared" si="42"/>
        <v>43.333118515176906</v>
      </c>
      <c r="M179" s="28">
        <f t="shared" si="43"/>
        <v>1.5147120776442644</v>
      </c>
      <c r="N179" s="28">
        <f t="shared" si="44"/>
        <v>-0.7282174102950274</v>
      </c>
      <c r="O179" s="28">
        <f t="shared" si="45"/>
        <v>-1.2162008240789151</v>
      </c>
      <c r="P179" s="28">
        <f t="shared" si="46"/>
        <v>2.7864892508656113E-2</v>
      </c>
      <c r="Q179" s="30">
        <f t="shared" si="47"/>
        <v>-3.4869952045268633</v>
      </c>
    </row>
    <row r="180" spans="1:17" ht="18">
      <c r="A180" s="1" t="s">
        <v>447</v>
      </c>
      <c r="B180" s="49" t="s">
        <v>1065</v>
      </c>
      <c r="C180">
        <v>25871</v>
      </c>
      <c r="D180">
        <v>500</v>
      </c>
      <c r="E180">
        <v>302</v>
      </c>
      <c r="F180">
        <v>3384</v>
      </c>
      <c r="G180">
        <v>12159</v>
      </c>
      <c r="H180" s="20">
        <f>VLOOKUP(A180,HHL!$H$9:$EO$216,120,FALSE)</f>
        <v>94.9</v>
      </c>
      <c r="I180" s="21">
        <f>VLOOKUP(A180,HHL!$H$9:$EO$216,131,FALSE)</f>
        <v>55.7</v>
      </c>
      <c r="J180" s="22">
        <f t="shared" si="40"/>
        <v>3.0999961346681615</v>
      </c>
      <c r="K180" s="22">
        <f t="shared" si="41"/>
        <v>13.080282942290596</v>
      </c>
      <c r="L180" s="22">
        <f t="shared" si="42"/>
        <v>46.998569827219669</v>
      </c>
      <c r="M180" s="28">
        <f t="shared" si="43"/>
        <v>2.0790222362331181</v>
      </c>
      <c r="N180" s="28">
        <f t="shared" si="44"/>
        <v>-1.2687850820312476</v>
      </c>
      <c r="O180" s="28">
        <f t="shared" si="45"/>
        <v>-1.6446091642239185</v>
      </c>
      <c r="P180" s="28">
        <f t="shared" si="46"/>
        <v>0.90733556792067538</v>
      </c>
      <c r="Q180" s="30">
        <f t="shared" si="47"/>
        <v>-5.89975205040896</v>
      </c>
    </row>
    <row r="181" spans="1:17" ht="18">
      <c r="A181" s="1" t="s">
        <v>449</v>
      </c>
      <c r="B181" s="49" t="s">
        <v>1066</v>
      </c>
      <c r="C181">
        <v>42171</v>
      </c>
      <c r="D181">
        <v>3271</v>
      </c>
      <c r="E181">
        <v>1487</v>
      </c>
      <c r="F181">
        <v>13611</v>
      </c>
      <c r="G181">
        <v>18108</v>
      </c>
      <c r="H181" s="20">
        <f>VLOOKUP(A181,HHL!$H$9:$EO$216,120,FALSE)</f>
        <v>35.700000000000003</v>
      </c>
      <c r="I181" s="21">
        <f>VLOOKUP(A181,HHL!$H$9:$EO$216,131,FALSE)</f>
        <v>8.6</v>
      </c>
      <c r="J181" s="22">
        <f t="shared" si="40"/>
        <v>11.282634986127908</v>
      </c>
      <c r="K181" s="22">
        <f t="shared" si="41"/>
        <v>32.275734509497049</v>
      </c>
      <c r="L181" s="22">
        <f t="shared" si="42"/>
        <v>42.939460766877716</v>
      </c>
      <c r="M181" s="28">
        <f t="shared" si="43"/>
        <v>-1.2854092156067543</v>
      </c>
      <c r="N181" s="28">
        <f t="shared" si="44"/>
        <v>-0.27185678852357481</v>
      </c>
      <c r="O181" s="28">
        <f t="shared" si="45"/>
        <v>2.6041458009376739</v>
      </c>
      <c r="P181" s="28">
        <f t="shared" si="46"/>
        <v>-6.6587445363189821E-2</v>
      </c>
      <c r="Q181" s="30">
        <f t="shared" si="47"/>
        <v>3.6842856733840428</v>
      </c>
    </row>
    <row r="182" spans="1:17" ht="18">
      <c r="A182" s="1" t="s">
        <v>451</v>
      </c>
      <c r="B182" s="49" t="s">
        <v>1067</v>
      </c>
      <c r="C182">
        <v>47182</v>
      </c>
      <c r="D182">
        <v>2274</v>
      </c>
      <c r="E182">
        <v>567</v>
      </c>
      <c r="F182">
        <v>8687</v>
      </c>
      <c r="G182">
        <v>19931</v>
      </c>
      <c r="H182" s="20">
        <f>VLOOKUP(A182,HHL!$H$9:$EO$216,120,FALSE)</f>
        <v>81.3</v>
      </c>
      <c r="I182" s="21">
        <f>VLOOKUP(A182,HHL!$H$9:$EO$216,131,FALSE)</f>
        <v>33.700000000000003</v>
      </c>
      <c r="J182" s="22">
        <f t="shared" si="40"/>
        <v>6.0213640795218515</v>
      </c>
      <c r="K182" s="22">
        <f t="shared" si="41"/>
        <v>18.411682421262345</v>
      </c>
      <c r="L182" s="22">
        <f t="shared" si="42"/>
        <v>42.242804459327708</v>
      </c>
      <c r="M182" s="28">
        <f t="shared" si="43"/>
        <v>0.50752559206162806</v>
      </c>
      <c r="N182" s="28">
        <f t="shared" si="44"/>
        <v>-0.91286147195386436</v>
      </c>
      <c r="O182" s="28">
        <f t="shared" si="45"/>
        <v>-0.46454783937134031</v>
      </c>
      <c r="P182" s="28">
        <f t="shared" si="46"/>
        <v>-0.23373979337503561</v>
      </c>
      <c r="Q182" s="30">
        <f t="shared" si="47"/>
        <v>-1.651195110011797</v>
      </c>
    </row>
    <row r="183" spans="1:17" ht="18">
      <c r="A183" s="1" t="s">
        <v>453</v>
      </c>
      <c r="B183" s="49" t="s">
        <v>1068</v>
      </c>
      <c r="C183">
        <v>41037</v>
      </c>
      <c r="D183">
        <v>1875</v>
      </c>
      <c r="E183">
        <v>281</v>
      </c>
      <c r="F183">
        <v>6971</v>
      </c>
      <c r="G183">
        <v>16684</v>
      </c>
      <c r="H183" s="20">
        <f>VLOOKUP(A183,HHL!$H$9:$EO$216,120,FALSE)</f>
        <v>85.6</v>
      </c>
      <c r="I183" s="21">
        <f>VLOOKUP(A183,HHL!$H$9:$EO$216,131,FALSE)</f>
        <v>43.3</v>
      </c>
      <c r="J183" s="22">
        <f t="shared" si="40"/>
        <v>5.2537953554109711</v>
      </c>
      <c r="K183" s="22">
        <f t="shared" si="41"/>
        <v>16.987109194141873</v>
      </c>
      <c r="L183" s="22">
        <f t="shared" si="42"/>
        <v>40.655993371835173</v>
      </c>
      <c r="M183" s="28">
        <f t="shared" si="43"/>
        <v>1.1932695822455506</v>
      </c>
      <c r="N183" s="28">
        <f t="shared" si="44"/>
        <v>-1.0063778781119108</v>
      </c>
      <c r="O183" s="28">
        <f t="shared" si="45"/>
        <v>-0.77986537961117297</v>
      </c>
      <c r="P183" s="28">
        <f t="shared" si="46"/>
        <v>-0.61447157783041173</v>
      </c>
      <c r="Q183" s="30">
        <f t="shared" si="47"/>
        <v>-2.3650412621382229</v>
      </c>
    </row>
    <row r="184" spans="1:17" ht="18">
      <c r="A184" s="1" t="s">
        <v>455</v>
      </c>
      <c r="B184" s="49" t="s">
        <v>1069</v>
      </c>
      <c r="C184">
        <v>43364</v>
      </c>
      <c r="D184">
        <v>745</v>
      </c>
      <c r="E184">
        <v>410</v>
      </c>
      <c r="F184">
        <v>8716</v>
      </c>
      <c r="G184">
        <v>18827</v>
      </c>
      <c r="H184" s="20">
        <f>VLOOKUP(A184,HHL!$H$9:$EO$216,120,FALSE)</f>
        <v>75</v>
      </c>
      <c r="I184" s="21">
        <f>VLOOKUP(A184,HHL!$H$9:$EO$216,131,FALSE)</f>
        <v>32.4</v>
      </c>
      <c r="J184" s="22">
        <f t="shared" si="40"/>
        <v>2.6634996771515542</v>
      </c>
      <c r="K184" s="22">
        <f t="shared" si="41"/>
        <v>20.099621806106448</v>
      </c>
      <c r="L184" s="22">
        <f t="shared" si="42"/>
        <v>43.416197767733607</v>
      </c>
      <c r="M184" s="28">
        <f t="shared" si="43"/>
        <v>0.41466442672422149</v>
      </c>
      <c r="N184" s="28">
        <f t="shared" si="44"/>
        <v>-1.3219654406433776</v>
      </c>
      <c r="O184" s="28">
        <f t="shared" si="45"/>
        <v>-9.0936371199357685E-2</v>
      </c>
      <c r="P184" s="28">
        <f t="shared" si="46"/>
        <v>4.7798526906884554E-2</v>
      </c>
      <c r="Q184" s="30">
        <f t="shared" si="47"/>
        <v>-1.8753647654738412</v>
      </c>
    </row>
    <row r="185" spans="1:17" ht="18">
      <c r="A185" s="1" t="s">
        <v>457</v>
      </c>
      <c r="B185" s="49" t="s">
        <v>1070</v>
      </c>
      <c r="C185">
        <v>57209</v>
      </c>
      <c r="D185">
        <v>6344</v>
      </c>
      <c r="E185">
        <v>1200</v>
      </c>
      <c r="F185">
        <v>13492</v>
      </c>
      <c r="G185">
        <v>25161</v>
      </c>
      <c r="H185" s="20">
        <f>VLOOKUP(A185,HHL!$H$9:$EO$216,120,FALSE)</f>
        <v>69.5</v>
      </c>
      <c r="I185" s="21">
        <f>VLOOKUP(A185,HHL!$H$9:$EO$216,131,FALSE)</f>
        <v>17.5</v>
      </c>
      <c r="J185" s="22">
        <f t="shared" si="40"/>
        <v>13.186736352671783</v>
      </c>
      <c r="K185" s="22">
        <f t="shared" si="41"/>
        <v>23.583701865091157</v>
      </c>
      <c r="L185" s="22">
        <f t="shared" si="42"/>
        <v>43.980842175182225</v>
      </c>
      <c r="M185" s="28">
        <f t="shared" si="43"/>
        <v>-0.64966739137374219</v>
      </c>
      <c r="N185" s="28">
        <f t="shared" si="44"/>
        <v>-3.9871415531636721E-2</v>
      </c>
      <c r="O185" s="28">
        <f t="shared" si="45"/>
        <v>0.68023602856441012</v>
      </c>
      <c r="P185" s="28">
        <f t="shared" si="46"/>
        <v>0.18327657752371468</v>
      </c>
      <c r="Q185" s="30">
        <f t="shared" si="47"/>
        <v>1.1067554268828008</v>
      </c>
    </row>
    <row r="186" spans="1:17" ht="18">
      <c r="A186" s="1" t="s">
        <v>459</v>
      </c>
      <c r="B186" s="49" t="s">
        <v>1071</v>
      </c>
      <c r="C186">
        <v>46943</v>
      </c>
      <c r="D186">
        <v>2873</v>
      </c>
      <c r="E186">
        <v>437</v>
      </c>
      <c r="F186">
        <v>11350</v>
      </c>
      <c r="G186">
        <v>19410</v>
      </c>
      <c r="H186" s="20">
        <f>VLOOKUP(A186,HHL!$H$9:$EO$216,120,FALSE)</f>
        <v>65.7</v>
      </c>
      <c r="I186" s="21">
        <f>VLOOKUP(A186,HHL!$H$9:$EO$216,131,FALSE)</f>
        <v>22.9</v>
      </c>
      <c r="J186" s="22">
        <f t="shared" si="40"/>
        <v>7.05110453102699</v>
      </c>
      <c r="K186" s="22">
        <f t="shared" si="41"/>
        <v>24.178258739322157</v>
      </c>
      <c r="L186" s="22">
        <f t="shared" si="42"/>
        <v>41.34801780883199</v>
      </c>
      <c r="M186" s="28">
        <f t="shared" si="43"/>
        <v>-0.26393639689528564</v>
      </c>
      <c r="N186" s="28">
        <f t="shared" si="44"/>
        <v>-0.78740348587988518</v>
      </c>
      <c r="O186" s="28">
        <f t="shared" si="45"/>
        <v>0.81183629139831781</v>
      </c>
      <c r="P186" s="28">
        <f t="shared" si="46"/>
        <v>-0.44843057845671358</v>
      </c>
      <c r="Q186" s="30">
        <f t="shared" si="47"/>
        <v>0.73679978087043185</v>
      </c>
    </row>
    <row r="187" spans="1:17" ht="18">
      <c r="A187" s="1" t="s">
        <v>461</v>
      </c>
      <c r="B187" s="49" t="s">
        <v>1072</v>
      </c>
      <c r="C187">
        <v>38294</v>
      </c>
      <c r="D187">
        <v>1487</v>
      </c>
      <c r="E187">
        <v>733</v>
      </c>
      <c r="F187">
        <v>7659</v>
      </c>
      <c r="G187">
        <v>17025</v>
      </c>
      <c r="H187" s="20">
        <f>VLOOKUP(A187,HHL!$H$9:$EO$216,120,FALSE)</f>
        <v>82.4</v>
      </c>
      <c r="I187" s="21">
        <f>VLOOKUP(A187,HHL!$H$9:$EO$216,131,FALSE)</f>
        <v>24.3</v>
      </c>
      <c r="J187" s="22">
        <f t="shared" si="40"/>
        <v>5.7972528333420374</v>
      </c>
      <c r="K187" s="22">
        <f t="shared" si="41"/>
        <v>20.000522275030029</v>
      </c>
      <c r="L187" s="22">
        <f t="shared" si="42"/>
        <v>44.458661931373058</v>
      </c>
      <c r="M187" s="28">
        <f t="shared" si="43"/>
        <v>-0.16393206499346336</v>
      </c>
      <c r="N187" s="28">
        <f t="shared" si="44"/>
        <v>-0.94016596947180908</v>
      </c>
      <c r="O187" s="28">
        <f t="shared" si="45"/>
        <v>-0.11287123546821622</v>
      </c>
      <c r="P187" s="28">
        <f t="shared" si="46"/>
        <v>0.29792234087670383</v>
      </c>
      <c r="Q187" s="30">
        <f t="shared" si="47"/>
        <v>-1.1870274808232657</v>
      </c>
    </row>
    <row r="188" spans="1:17" ht="18">
      <c r="A188" s="1" t="s">
        <v>463</v>
      </c>
      <c r="B188" s="49" t="s">
        <v>1073</v>
      </c>
      <c r="C188">
        <v>49207</v>
      </c>
      <c r="D188">
        <v>2041</v>
      </c>
      <c r="E188">
        <v>666</v>
      </c>
      <c r="F188">
        <v>10090</v>
      </c>
      <c r="G188">
        <v>22061</v>
      </c>
      <c r="H188" s="20">
        <f>VLOOKUP(A188,HHL!$H$9:$EO$216,120,FALSE)</f>
        <v>79.7</v>
      </c>
      <c r="I188" s="21">
        <f>VLOOKUP(A188,HHL!$H$9:$EO$216,131,FALSE)</f>
        <v>44</v>
      </c>
      <c r="J188" s="22">
        <f t="shared" si="40"/>
        <v>5.501249822179771</v>
      </c>
      <c r="K188" s="22">
        <f t="shared" si="41"/>
        <v>20.505212672993682</v>
      </c>
      <c r="L188" s="22">
        <f t="shared" si="42"/>
        <v>44.833052208019183</v>
      </c>
      <c r="M188" s="28">
        <f t="shared" si="43"/>
        <v>1.2432717481964619</v>
      </c>
      <c r="N188" s="28">
        <f t="shared" si="44"/>
        <v>-0.97622936932948301</v>
      </c>
      <c r="O188" s="28">
        <f t="shared" si="45"/>
        <v>-1.1621763346041636E-3</v>
      </c>
      <c r="P188" s="28">
        <f t="shared" si="46"/>
        <v>0.38775173470547081</v>
      </c>
      <c r="Q188" s="30">
        <f t="shared" si="47"/>
        <v>-2.6084150285660197</v>
      </c>
    </row>
    <row r="189" spans="1:17" ht="18">
      <c r="A189" s="1" t="s">
        <v>465</v>
      </c>
      <c r="B189" s="49" t="s">
        <v>1074</v>
      </c>
      <c r="C189">
        <v>49884</v>
      </c>
      <c r="D189">
        <v>4301</v>
      </c>
      <c r="E189">
        <v>523</v>
      </c>
      <c r="F189">
        <v>10587</v>
      </c>
      <c r="G189">
        <v>22694</v>
      </c>
      <c r="H189" s="20">
        <f>VLOOKUP(A189,HHL!$H$9:$EO$216,120,FALSE)</f>
        <v>80.099999999999994</v>
      </c>
      <c r="I189" s="21">
        <f>VLOOKUP(A189,HHL!$H$9:$EO$216,131,FALSE)</f>
        <v>40.1</v>
      </c>
      <c r="J189" s="22">
        <f t="shared" si="40"/>
        <v>9.6704354101515513</v>
      </c>
      <c r="K189" s="22">
        <f t="shared" si="41"/>
        <v>21.223237911955735</v>
      </c>
      <c r="L189" s="22">
        <f t="shared" si="42"/>
        <v>45.493545024456736</v>
      </c>
      <c r="M189" s="28">
        <f t="shared" si="43"/>
        <v>0.96468825218424326</v>
      </c>
      <c r="N189" s="28">
        <f t="shared" si="44"/>
        <v>-0.46827843210927184</v>
      </c>
      <c r="O189" s="28">
        <f t="shared" si="45"/>
        <v>0.157766791211187</v>
      </c>
      <c r="P189" s="28">
        <f t="shared" si="46"/>
        <v>0.54622718941104553</v>
      </c>
      <c r="Q189" s="30">
        <f t="shared" si="47"/>
        <v>-1.8214270824933736</v>
      </c>
    </row>
    <row r="190" spans="1:17" ht="18">
      <c r="A190" s="1" t="s">
        <v>467</v>
      </c>
      <c r="B190" s="49" t="s">
        <v>1075</v>
      </c>
      <c r="C190">
        <v>68554</v>
      </c>
      <c r="D190">
        <v>3639</v>
      </c>
      <c r="E190">
        <v>1280</v>
      </c>
      <c r="F190">
        <v>14983</v>
      </c>
      <c r="G190">
        <v>38626</v>
      </c>
      <c r="H190" s="20">
        <f>VLOOKUP(A190,HHL!$H$9:$EO$216,120,FALSE)</f>
        <v>65.599999999999994</v>
      </c>
      <c r="I190" s="21">
        <f>VLOOKUP(A190,HHL!$H$9:$EO$216,131,FALSE)</f>
        <v>9</v>
      </c>
      <c r="J190" s="22">
        <f t="shared" si="40"/>
        <v>7.1753654053738654</v>
      </c>
      <c r="K190" s="22">
        <f t="shared" si="41"/>
        <v>21.855763339848878</v>
      </c>
      <c r="L190" s="22">
        <f t="shared" si="42"/>
        <v>56.343904075619221</v>
      </c>
      <c r="M190" s="28">
        <f t="shared" si="43"/>
        <v>-1.2568365493490907</v>
      </c>
      <c r="N190" s="28">
        <f t="shared" si="44"/>
        <v>-0.77226421557097957</v>
      </c>
      <c r="O190" s="28">
        <f t="shared" si="45"/>
        <v>0.2977710804014026</v>
      </c>
      <c r="P190" s="28">
        <f t="shared" si="46"/>
        <v>3.1496099084330846</v>
      </c>
      <c r="Q190" s="30">
        <f t="shared" si="47"/>
        <v>-2.3672664942535713</v>
      </c>
    </row>
    <row r="191" spans="1:17" ht="18">
      <c r="A191" s="1" t="s">
        <v>469</v>
      </c>
      <c r="B191" s="49" t="s">
        <v>1076</v>
      </c>
      <c r="C191">
        <v>65890</v>
      </c>
      <c r="D191">
        <v>5464</v>
      </c>
      <c r="E191">
        <v>1527</v>
      </c>
      <c r="F191">
        <v>17275</v>
      </c>
      <c r="G191">
        <v>34274</v>
      </c>
      <c r="H191" s="20">
        <f>VLOOKUP(A191,HHL!$H$9:$EO$216,120,FALSE)</f>
        <v>55.1</v>
      </c>
      <c r="I191" s="21">
        <f>VLOOKUP(A191,HHL!$H$9:$EO$216,131,FALSE)</f>
        <v>9.8000000000000007</v>
      </c>
      <c r="J191" s="22">
        <f t="shared" si="40"/>
        <v>10.610107755349825</v>
      </c>
      <c r="K191" s="22">
        <f t="shared" si="41"/>
        <v>26.217938989224464</v>
      </c>
      <c r="L191" s="22">
        <f t="shared" si="42"/>
        <v>52.016998027014729</v>
      </c>
      <c r="M191" s="28">
        <f t="shared" si="43"/>
        <v>-1.1996912168337637</v>
      </c>
      <c r="N191" s="28">
        <f t="shared" si="44"/>
        <v>-0.35379385512128103</v>
      </c>
      <c r="O191" s="28">
        <f t="shared" si="45"/>
        <v>1.2633027004469932</v>
      </c>
      <c r="P191" s="28">
        <f t="shared" si="46"/>
        <v>2.1114329798491402</v>
      </c>
      <c r="Q191" s="30">
        <f t="shared" si="47"/>
        <v>-2.2329176896642711E-3</v>
      </c>
    </row>
    <row r="192" spans="1:17" ht="18">
      <c r="A192" s="1" t="s">
        <v>471</v>
      </c>
      <c r="B192" s="49" t="s">
        <v>1077</v>
      </c>
      <c r="C192">
        <v>71004</v>
      </c>
      <c r="D192">
        <v>9644</v>
      </c>
      <c r="E192">
        <v>1714</v>
      </c>
      <c r="F192">
        <v>16864</v>
      </c>
      <c r="G192">
        <v>34577</v>
      </c>
      <c r="H192" s="20">
        <f>VLOOKUP(A192,HHL!$H$9:$EO$216,120,FALSE)</f>
        <v>62.9</v>
      </c>
      <c r="I192" s="21">
        <f>VLOOKUP(A192,HHL!$H$9:$EO$216,131,FALSE)</f>
        <v>10.3</v>
      </c>
      <c r="J192" s="22">
        <f t="shared" si="40"/>
        <v>15.99628189961129</v>
      </c>
      <c r="K192" s="22">
        <f t="shared" si="41"/>
        <v>23.750774604247649</v>
      </c>
      <c r="L192" s="22">
        <f t="shared" si="42"/>
        <v>48.697256492591968</v>
      </c>
      <c r="M192" s="28">
        <f t="shared" si="43"/>
        <v>-1.1639753840116844</v>
      </c>
      <c r="N192" s="28">
        <f t="shared" si="44"/>
        <v>0.30242836067598772</v>
      </c>
      <c r="O192" s="28">
        <f t="shared" si="45"/>
        <v>0.71721620209921777</v>
      </c>
      <c r="P192" s="28">
        <f t="shared" si="46"/>
        <v>1.3149102379210766</v>
      </c>
      <c r="Q192" s="30">
        <f t="shared" si="47"/>
        <v>0.86870970886581333</v>
      </c>
    </row>
    <row r="193" spans="1:17" ht="18">
      <c r="A193" s="1" t="s">
        <v>473</v>
      </c>
      <c r="B193" s="49" t="s">
        <v>1078</v>
      </c>
      <c r="C193">
        <v>80037</v>
      </c>
      <c r="D193">
        <v>7262</v>
      </c>
      <c r="E193">
        <v>1375</v>
      </c>
      <c r="F193">
        <v>18939</v>
      </c>
      <c r="G193">
        <v>39729</v>
      </c>
      <c r="H193" s="20">
        <f>VLOOKUP(A193,HHL!$H$9:$EO$216,120,FALSE)</f>
        <v>63.8</v>
      </c>
      <c r="I193" s="21">
        <f>VLOOKUP(A193,HHL!$H$9:$EO$216,131,FALSE)</f>
        <v>21.8</v>
      </c>
      <c r="J193" s="22">
        <f t="shared" si="40"/>
        <v>10.791259042692754</v>
      </c>
      <c r="K193" s="22">
        <f t="shared" si="41"/>
        <v>23.662805952247083</v>
      </c>
      <c r="L193" s="22">
        <f t="shared" si="42"/>
        <v>49.638292289815958</v>
      </c>
      <c r="M193" s="28">
        <f t="shared" si="43"/>
        <v>-0.34251122910385995</v>
      </c>
      <c r="N193" s="28">
        <f t="shared" si="44"/>
        <v>-0.33172336575521455</v>
      </c>
      <c r="O193" s="28">
        <f t="shared" si="45"/>
        <v>0.69774506615550791</v>
      </c>
      <c r="P193" s="28">
        <f t="shared" si="46"/>
        <v>1.5406978197810142</v>
      </c>
      <c r="Q193" s="30">
        <f t="shared" si="47"/>
        <v>-0.8321648902768608</v>
      </c>
    </row>
    <row r="194" spans="1:17" ht="18">
      <c r="A194" s="1" t="s">
        <v>475</v>
      </c>
      <c r="B194" s="49" t="s">
        <v>1079</v>
      </c>
      <c r="C194">
        <v>58355</v>
      </c>
      <c r="D194">
        <v>5190</v>
      </c>
      <c r="E194">
        <v>1094</v>
      </c>
      <c r="F194">
        <v>12919</v>
      </c>
      <c r="G194">
        <v>31525</v>
      </c>
      <c r="H194" s="20">
        <f>VLOOKUP(A194,HHL!$H$9:$EO$216,120,FALSE)</f>
        <v>78.3</v>
      </c>
      <c r="I194" s="21">
        <f>VLOOKUP(A194,HHL!$H$9:$EO$216,131,FALSE)</f>
        <v>32.799999999999997</v>
      </c>
      <c r="J194" s="22">
        <f t="shared" ref="J194:J199" si="48">(D194+E194)/C194*100</f>
        <v>10.768571673378458</v>
      </c>
      <c r="K194" s="22">
        <f t="shared" ref="K194:K199" si="49">(F194/C194)*100</f>
        <v>22.138634221574844</v>
      </c>
      <c r="L194" s="22">
        <f t="shared" ref="L194:L199" si="50">(G194/C194)*100</f>
        <v>54.022791534572875</v>
      </c>
      <c r="M194" s="28">
        <f t="shared" ref="M194:M199" si="51">(I194-$I$202)/$I$203</f>
        <v>0.44323709298188485</v>
      </c>
      <c r="N194" s="28">
        <f t="shared" ref="N194:N199" si="52">(J194-$J$202)/$J$203</f>
        <v>-0.33448747166105497</v>
      </c>
      <c r="O194" s="28">
        <f t="shared" ref="O194:O199" si="53">(K194-$K$202)/$K$203</f>
        <v>0.36038221820271782</v>
      </c>
      <c r="P194" s="28">
        <f t="shared" ref="P194:P199" si="54">(L194-$L$202)/$L$203</f>
        <v>2.5926933815446969</v>
      </c>
      <c r="Q194" s="30">
        <f t="shared" ref="Q194:Q199" si="55">(N194+O194-P194-M194)</f>
        <v>-3.0100357279849188</v>
      </c>
    </row>
    <row r="195" spans="1:17" ht="18">
      <c r="A195" s="1" t="s">
        <v>477</v>
      </c>
      <c r="B195" s="49" t="s">
        <v>1080</v>
      </c>
      <c r="C195">
        <v>51911</v>
      </c>
      <c r="D195">
        <v>7276</v>
      </c>
      <c r="E195">
        <v>779</v>
      </c>
      <c r="F195">
        <v>13325</v>
      </c>
      <c r="G195">
        <v>22779</v>
      </c>
      <c r="H195" s="20">
        <f>VLOOKUP(A195,HHL!$H$9:$EO$216,120,FALSE)</f>
        <v>55.9</v>
      </c>
      <c r="I195" s="21">
        <f>VLOOKUP(A195,HHL!$H$9:$EO$216,131,FALSE)</f>
        <v>17.899999999999999</v>
      </c>
      <c r="J195" s="22">
        <f t="shared" si="48"/>
        <v>15.516942459209032</v>
      </c>
      <c r="K195" s="22">
        <f t="shared" si="49"/>
        <v>25.668933366723817</v>
      </c>
      <c r="L195" s="22">
        <f t="shared" si="50"/>
        <v>43.880873032690566</v>
      </c>
      <c r="M195" s="28">
        <f t="shared" si="51"/>
        <v>-0.62109472511607888</v>
      </c>
      <c r="N195" s="28">
        <f t="shared" si="52"/>
        <v>0.24402824562680686</v>
      </c>
      <c r="O195" s="28">
        <f t="shared" si="53"/>
        <v>1.1417848316782138</v>
      </c>
      <c r="P195" s="28">
        <f t="shared" si="54"/>
        <v>0.15929046455076623</v>
      </c>
      <c r="Q195" s="30">
        <f t="shared" si="55"/>
        <v>1.8476173378703331</v>
      </c>
    </row>
    <row r="196" spans="1:17" ht="18">
      <c r="A196" s="1" t="s">
        <v>479</v>
      </c>
      <c r="B196" s="49" t="s">
        <v>1081</v>
      </c>
      <c r="C196">
        <v>57335</v>
      </c>
      <c r="D196">
        <v>2219</v>
      </c>
      <c r="E196">
        <v>537</v>
      </c>
      <c r="F196">
        <v>11250</v>
      </c>
      <c r="G196">
        <v>25446</v>
      </c>
      <c r="H196" s="20">
        <f>VLOOKUP(A196,HHL!$H$9:$EO$216,120,FALSE)</f>
        <v>78.8</v>
      </c>
      <c r="I196" s="21">
        <f>VLOOKUP(A196,HHL!$H$9:$EO$216,131,FALSE)</f>
        <v>40.5</v>
      </c>
      <c r="J196" s="22">
        <f t="shared" si="48"/>
        <v>4.8068370105520186</v>
      </c>
      <c r="K196" s="22">
        <f t="shared" si="49"/>
        <v>19.6215226301561</v>
      </c>
      <c r="L196" s="22">
        <f t="shared" si="50"/>
        <v>44.381267986395741</v>
      </c>
      <c r="M196" s="28">
        <f t="shared" si="51"/>
        <v>0.99326091844190667</v>
      </c>
      <c r="N196" s="28">
        <f t="shared" si="52"/>
        <v>-1.0608328562794687</v>
      </c>
      <c r="O196" s="28">
        <f t="shared" si="53"/>
        <v>-0.19675968254718906</v>
      </c>
      <c r="P196" s="28">
        <f t="shared" si="54"/>
        <v>0.2793528117062104</v>
      </c>
      <c r="Q196" s="30">
        <f t="shared" si="55"/>
        <v>-2.5302062689747751</v>
      </c>
    </row>
    <row r="197" spans="1:17" ht="18">
      <c r="A197" s="1" t="s">
        <v>481</v>
      </c>
      <c r="B197" s="49" t="s">
        <v>1082</v>
      </c>
      <c r="C197">
        <v>45608</v>
      </c>
      <c r="D197">
        <v>4091</v>
      </c>
      <c r="E197">
        <v>549</v>
      </c>
      <c r="F197">
        <v>13672</v>
      </c>
      <c r="G197">
        <v>19194</v>
      </c>
      <c r="H197" s="20">
        <f>VLOOKUP(A197,HHL!$H$9:$EO$216,120,FALSE)</f>
        <v>47.6</v>
      </c>
      <c r="I197" s="21">
        <f>VLOOKUP(A197,HHL!$H$9:$EO$216,131,FALSE)</f>
        <v>16.3</v>
      </c>
      <c r="J197" s="22">
        <f t="shared" si="48"/>
        <v>10.173653744957024</v>
      </c>
      <c r="K197" s="22">
        <f t="shared" si="49"/>
        <v>29.977196982985443</v>
      </c>
      <c r="L197" s="22">
        <f t="shared" si="50"/>
        <v>42.08472197860025</v>
      </c>
      <c r="M197" s="28">
        <f t="shared" si="51"/>
        <v>-0.73538539014673254</v>
      </c>
      <c r="N197" s="28">
        <f t="shared" si="52"/>
        <v>-0.40696904220629493</v>
      </c>
      <c r="O197" s="28">
        <f t="shared" si="53"/>
        <v>2.0953834676221841</v>
      </c>
      <c r="P197" s="28">
        <f t="shared" si="54"/>
        <v>-0.27166933990574754</v>
      </c>
      <c r="Q197" s="30">
        <f t="shared" si="55"/>
        <v>2.695469155468369</v>
      </c>
    </row>
    <row r="198" spans="1:17" ht="18">
      <c r="A198" s="1" t="s">
        <v>483</v>
      </c>
      <c r="B198" s="49" t="s">
        <v>1083</v>
      </c>
      <c r="C198">
        <v>62057</v>
      </c>
      <c r="D198">
        <v>5280</v>
      </c>
      <c r="E198">
        <v>1117</v>
      </c>
      <c r="F198">
        <v>13203</v>
      </c>
      <c r="G198">
        <v>27907</v>
      </c>
      <c r="H198" s="20">
        <f>VLOOKUP(A198,HHL!$H$9:$EO$216,120,FALSE)</f>
        <v>71.8</v>
      </c>
      <c r="I198" s="21">
        <f>VLOOKUP(A198,HHL!$H$9:$EO$216,131,FALSE)</f>
        <v>30.9</v>
      </c>
      <c r="J198" s="22">
        <f t="shared" si="48"/>
        <v>10.308264982193789</v>
      </c>
      <c r="K198" s="22">
        <f t="shared" si="49"/>
        <v>21.275601463170958</v>
      </c>
      <c r="L198" s="22">
        <f t="shared" si="50"/>
        <v>44.96994698422418</v>
      </c>
      <c r="M198" s="28">
        <f t="shared" si="51"/>
        <v>0.30751692825798355</v>
      </c>
      <c r="N198" s="28">
        <f t="shared" si="52"/>
        <v>-0.39056873987577423</v>
      </c>
      <c r="O198" s="28">
        <f t="shared" si="53"/>
        <v>0.1693570316095559</v>
      </c>
      <c r="P198" s="28">
        <f t="shared" si="54"/>
        <v>0.42059760579747818</v>
      </c>
      <c r="Q198" s="30">
        <f t="shared" si="55"/>
        <v>-0.94932624232167995</v>
      </c>
    </row>
    <row r="199" spans="1:17" ht="18">
      <c r="A199" s="1" t="s">
        <v>485</v>
      </c>
      <c r="B199" s="49" t="s">
        <v>1084</v>
      </c>
      <c r="C199">
        <v>50440</v>
      </c>
      <c r="D199">
        <v>6456</v>
      </c>
      <c r="E199">
        <v>832</v>
      </c>
      <c r="F199">
        <v>12541</v>
      </c>
      <c r="G199">
        <v>21182</v>
      </c>
      <c r="H199" s="20">
        <f>VLOOKUP(A199,HHL!$H$9:$EO$216,120,FALSE)</f>
        <v>57.3</v>
      </c>
      <c r="I199" s="21">
        <f>VLOOKUP(A199,HHL!$H$9:$EO$216,131,FALSE)</f>
        <v>13.8</v>
      </c>
      <c r="J199" s="22">
        <f t="shared" si="48"/>
        <v>14.44885011895321</v>
      </c>
      <c r="K199" s="22">
        <f t="shared" si="49"/>
        <v>24.863203806502774</v>
      </c>
      <c r="L199" s="22">
        <f t="shared" si="50"/>
        <v>41.994448850118957</v>
      </c>
      <c r="M199" s="28">
        <f t="shared" si="51"/>
        <v>-0.91396455425712908</v>
      </c>
      <c r="N199" s="28">
        <f t="shared" si="52"/>
        <v>0.11389767364269743</v>
      </c>
      <c r="O199" s="28">
        <f t="shared" si="53"/>
        <v>0.96344323561932887</v>
      </c>
      <c r="P199" s="28">
        <f t="shared" si="54"/>
        <v>-0.29332903813067179</v>
      </c>
      <c r="Q199" s="30">
        <f t="shared" si="55"/>
        <v>2.2846345016498271</v>
      </c>
    </row>
    <row r="200" spans="1:17">
      <c r="G200" s="15" t="s">
        <v>863</v>
      </c>
      <c r="H200" s="23">
        <f>MIN(H2:H199)</f>
        <v>12.6</v>
      </c>
      <c r="I200" s="24">
        <f>MIN(I2:I199)</f>
        <v>2.2999999999999998</v>
      </c>
      <c r="J200" s="25">
        <f>MIN(J2:J199)</f>
        <v>0.67023059123912876</v>
      </c>
      <c r="K200" s="25">
        <f>MIN(K2:K199)</f>
        <v>12.367659861271028</v>
      </c>
      <c r="L200" s="25">
        <f>MIN(L2:L199)</f>
        <v>33.922572388417855</v>
      </c>
    </row>
    <row r="201" spans="1:17">
      <c r="G201" s="15" t="s">
        <v>864</v>
      </c>
      <c r="H201" s="23">
        <f>MAX(H2:H199)</f>
        <v>94.9</v>
      </c>
      <c r="I201" s="24">
        <f>MAX(I2:I199)</f>
        <v>59.8</v>
      </c>
      <c r="J201" s="25">
        <f>MAX(J2:J199)</f>
        <v>53.328494818757314</v>
      </c>
      <c r="K201" s="25">
        <f>MAX(K2:K199)</f>
        <v>35.381260139897336</v>
      </c>
      <c r="L201" s="25">
        <f>MAX(L2:L199)</f>
        <v>59.772719410523401</v>
      </c>
    </row>
    <row r="202" spans="1:17">
      <c r="G202" s="15" t="s">
        <v>865</v>
      </c>
      <c r="H202" s="26">
        <f>AVERAGE(H2:H199)</f>
        <v>69.389898989899024</v>
      </c>
      <c r="I202" s="25">
        <f>AVERAGE(I2:I199)</f>
        <v>26.5949494949495</v>
      </c>
      <c r="J202" s="25">
        <f>AVERAGE(J2:J199)</f>
        <v>13.513994988941349</v>
      </c>
      <c r="K202" s="25">
        <f>AVERAGE(K2:K199)</f>
        <v>20.510463269868854</v>
      </c>
      <c r="L202" s="25">
        <f>AVERAGE(L2:L199)</f>
        <v>43.216983424307692</v>
      </c>
    </row>
    <row r="203" spans="1:17">
      <c r="G203" s="15" t="s">
        <v>866</v>
      </c>
      <c r="H203" s="26">
        <f>STDEV(H2:H199)</f>
        <v>16.479385645671776</v>
      </c>
      <c r="I203" s="25">
        <f>STDEV(I2:I199)</f>
        <v>13.999393560015291</v>
      </c>
      <c r="J203" s="25">
        <f>STDEV(J2:J199)</f>
        <v>8.2078509605433005</v>
      </c>
      <c r="K203" s="25">
        <f>STDEV(K2:K199)</f>
        <v>4.5179003554224488</v>
      </c>
      <c r="L203" s="25">
        <f>STDEV(L2:L199)</f>
        <v>4.1677925308033172</v>
      </c>
    </row>
  </sheetData>
  <autoFilter ref="A1:Q1" xr:uid="{FF724323-0279-D34C-B8CF-9C13D251727E}">
    <sortState xmlns:xlrd2="http://schemas.microsoft.com/office/spreadsheetml/2017/richdata2" ref="A2:Q203">
      <sortCondition ref="A1:A203"/>
    </sortState>
  </autoFilter>
  <dataConsolidate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11A3-1E05-BA4D-98CE-A0DB4F56B228}">
  <dimension ref="A1:G203"/>
  <sheetViews>
    <sheetView workbookViewId="0">
      <selection sqref="A1:G203"/>
    </sheetView>
  </sheetViews>
  <sheetFormatPr baseColWidth="10" defaultRowHeight="16"/>
  <sheetData>
    <row r="1" spans="1:7">
      <c r="A1" t="s">
        <v>0</v>
      </c>
      <c r="B1" t="s">
        <v>1</v>
      </c>
      <c r="C1" s="55" t="s">
        <v>858</v>
      </c>
      <c r="D1" t="s">
        <v>871</v>
      </c>
      <c r="E1" t="s">
        <v>860</v>
      </c>
      <c r="F1" t="s">
        <v>861</v>
      </c>
      <c r="G1" t="s">
        <v>862</v>
      </c>
    </row>
    <row r="2" spans="1:7" ht="18">
      <c r="A2">
        <v>1</v>
      </c>
      <c r="B2" s="56" t="s">
        <v>1085</v>
      </c>
      <c r="C2" s="55">
        <v>71.7</v>
      </c>
      <c r="D2">
        <v>18.5</v>
      </c>
      <c r="E2">
        <v>11.25</v>
      </c>
      <c r="F2">
        <v>20.23</v>
      </c>
      <c r="G2">
        <v>42.53</v>
      </c>
    </row>
    <row r="3" spans="1:7" ht="18">
      <c r="A3">
        <v>2</v>
      </c>
      <c r="B3" s="56" t="s">
        <v>884</v>
      </c>
      <c r="C3" s="55">
        <v>58.6</v>
      </c>
      <c r="D3">
        <v>13.6</v>
      </c>
      <c r="E3">
        <v>12.98</v>
      </c>
      <c r="F3">
        <v>25.8</v>
      </c>
      <c r="G3">
        <v>46.08</v>
      </c>
    </row>
    <row r="4" spans="1:7" ht="18">
      <c r="A4">
        <v>3</v>
      </c>
      <c r="B4" s="56" t="s">
        <v>885</v>
      </c>
      <c r="C4" s="55">
        <v>74.3</v>
      </c>
      <c r="D4">
        <v>28.7</v>
      </c>
      <c r="E4">
        <v>14.35</v>
      </c>
      <c r="F4">
        <v>19.600000000000001</v>
      </c>
      <c r="G4">
        <v>40.97</v>
      </c>
    </row>
    <row r="5" spans="1:7" ht="18">
      <c r="A5">
        <v>4</v>
      </c>
      <c r="B5" s="56" t="s">
        <v>886</v>
      </c>
      <c r="C5" s="55">
        <v>79.2</v>
      </c>
      <c r="D5">
        <v>33</v>
      </c>
      <c r="E5">
        <v>17.59</v>
      </c>
      <c r="F5">
        <v>19.98</v>
      </c>
      <c r="G5">
        <v>42.21</v>
      </c>
    </row>
    <row r="6" spans="1:7" ht="18">
      <c r="A6">
        <v>5</v>
      </c>
      <c r="B6" s="56" t="s">
        <v>887</v>
      </c>
      <c r="C6" s="55">
        <v>52.8</v>
      </c>
      <c r="D6">
        <v>10.5</v>
      </c>
      <c r="E6">
        <v>14.22</v>
      </c>
      <c r="F6">
        <v>27.19</v>
      </c>
      <c r="G6">
        <v>39.299999999999997</v>
      </c>
    </row>
    <row r="7" spans="1:7" ht="18">
      <c r="A7">
        <v>6</v>
      </c>
      <c r="B7" s="56" t="s">
        <v>889</v>
      </c>
      <c r="C7" s="55">
        <v>47.6</v>
      </c>
      <c r="D7">
        <v>16.100000000000001</v>
      </c>
      <c r="E7">
        <v>11.74</v>
      </c>
      <c r="F7">
        <v>25.78</v>
      </c>
      <c r="G7">
        <v>39.58</v>
      </c>
    </row>
    <row r="8" spans="1:7" ht="18">
      <c r="A8">
        <v>7</v>
      </c>
      <c r="B8" s="56" t="s">
        <v>890</v>
      </c>
      <c r="C8" s="55">
        <v>78.7</v>
      </c>
      <c r="D8">
        <v>32.200000000000003</v>
      </c>
      <c r="E8">
        <v>12.63</v>
      </c>
      <c r="F8">
        <v>20.72</v>
      </c>
      <c r="G8">
        <v>44.56</v>
      </c>
    </row>
    <row r="9" spans="1:7" ht="18">
      <c r="A9">
        <v>8</v>
      </c>
      <c r="B9" s="56" t="s">
        <v>891</v>
      </c>
      <c r="C9" s="55">
        <v>72.099999999999994</v>
      </c>
      <c r="D9">
        <v>24.7</v>
      </c>
      <c r="E9">
        <v>12.23</v>
      </c>
      <c r="F9">
        <v>22.39</v>
      </c>
      <c r="G9">
        <v>43.52</v>
      </c>
    </row>
    <row r="10" spans="1:7" ht="18">
      <c r="A10">
        <v>9</v>
      </c>
      <c r="B10" s="56" t="s">
        <v>892</v>
      </c>
      <c r="C10" s="55">
        <v>83.2</v>
      </c>
      <c r="D10">
        <v>44</v>
      </c>
      <c r="E10">
        <v>10.59</v>
      </c>
      <c r="F10">
        <v>17.52</v>
      </c>
      <c r="G10">
        <v>41.85</v>
      </c>
    </row>
    <row r="11" spans="1:7" ht="18">
      <c r="A11">
        <v>10</v>
      </c>
      <c r="B11" s="56" t="s">
        <v>893</v>
      </c>
      <c r="C11" s="55">
        <v>83.6</v>
      </c>
      <c r="D11">
        <v>40.6</v>
      </c>
      <c r="E11">
        <v>11.89</v>
      </c>
      <c r="F11">
        <v>15.31</v>
      </c>
      <c r="G11">
        <v>44.72</v>
      </c>
    </row>
    <row r="12" spans="1:7" ht="18">
      <c r="A12">
        <v>11</v>
      </c>
      <c r="B12" s="56" t="s">
        <v>894</v>
      </c>
      <c r="C12" s="55">
        <v>47.5</v>
      </c>
      <c r="D12">
        <v>16.100000000000001</v>
      </c>
      <c r="E12">
        <v>30.74</v>
      </c>
      <c r="F12">
        <v>28.22</v>
      </c>
      <c r="G12">
        <v>39.29</v>
      </c>
    </row>
    <row r="13" spans="1:7" ht="18">
      <c r="A13">
        <v>12</v>
      </c>
      <c r="B13" s="56" t="s">
        <v>895</v>
      </c>
      <c r="C13" s="55">
        <v>58</v>
      </c>
      <c r="D13">
        <v>15.7</v>
      </c>
      <c r="E13">
        <v>19.649999999999999</v>
      </c>
      <c r="F13">
        <v>21.18</v>
      </c>
      <c r="G13">
        <v>42.07</v>
      </c>
    </row>
    <row r="14" spans="1:7" ht="18">
      <c r="A14">
        <v>13</v>
      </c>
      <c r="B14" s="56" t="s">
        <v>896</v>
      </c>
      <c r="C14" s="55">
        <v>71.400000000000006</v>
      </c>
      <c r="D14">
        <v>8.1</v>
      </c>
      <c r="E14">
        <v>12.92</v>
      </c>
      <c r="F14">
        <v>20.55</v>
      </c>
      <c r="G14">
        <v>44.2</v>
      </c>
    </row>
    <row r="15" spans="1:7" ht="18">
      <c r="A15">
        <v>14</v>
      </c>
      <c r="B15" s="56" t="s">
        <v>897</v>
      </c>
      <c r="C15" s="55">
        <v>70.400000000000006</v>
      </c>
      <c r="D15">
        <v>14.9</v>
      </c>
      <c r="E15">
        <v>8.7200000000000006</v>
      </c>
      <c r="F15">
        <v>19.079999999999998</v>
      </c>
      <c r="G15">
        <v>43.43</v>
      </c>
    </row>
    <row r="16" spans="1:7" ht="18">
      <c r="A16">
        <v>15</v>
      </c>
      <c r="B16" s="56" t="s">
        <v>898</v>
      </c>
      <c r="C16" s="55">
        <v>75.7</v>
      </c>
      <c r="D16">
        <v>15.9</v>
      </c>
      <c r="E16">
        <v>9.1199999999999992</v>
      </c>
      <c r="F16">
        <v>16.059999999999999</v>
      </c>
      <c r="G16">
        <v>47.39</v>
      </c>
    </row>
    <row r="17" spans="1:7" ht="18">
      <c r="A17">
        <v>16</v>
      </c>
      <c r="B17" s="56" t="s">
        <v>899</v>
      </c>
      <c r="C17" s="55">
        <v>73.7</v>
      </c>
      <c r="D17">
        <v>25</v>
      </c>
      <c r="E17">
        <v>27.47</v>
      </c>
      <c r="F17">
        <v>15.94</v>
      </c>
      <c r="G17">
        <v>43.18</v>
      </c>
    </row>
    <row r="18" spans="1:7" ht="18">
      <c r="A18">
        <v>17</v>
      </c>
      <c r="B18" s="56" t="s">
        <v>901</v>
      </c>
      <c r="C18" s="55">
        <v>78.900000000000006</v>
      </c>
      <c r="D18">
        <v>35.9</v>
      </c>
      <c r="E18">
        <v>11.69</v>
      </c>
      <c r="F18">
        <v>20.09</v>
      </c>
      <c r="G18">
        <v>42.09</v>
      </c>
    </row>
    <row r="19" spans="1:7" ht="18">
      <c r="A19">
        <v>18</v>
      </c>
      <c r="B19" s="56" t="s">
        <v>902</v>
      </c>
      <c r="C19" s="55">
        <v>80.7</v>
      </c>
      <c r="D19">
        <v>42.4</v>
      </c>
      <c r="E19">
        <v>13.17</v>
      </c>
      <c r="F19">
        <v>17.3</v>
      </c>
      <c r="G19">
        <v>42.83</v>
      </c>
    </row>
    <row r="20" spans="1:7" ht="18">
      <c r="A20">
        <v>19</v>
      </c>
      <c r="B20" s="56" t="s">
        <v>903</v>
      </c>
      <c r="C20" s="55">
        <v>84.5</v>
      </c>
      <c r="D20">
        <v>45.7</v>
      </c>
      <c r="E20">
        <v>6.87</v>
      </c>
      <c r="F20">
        <v>17.73</v>
      </c>
      <c r="G20">
        <v>39.79</v>
      </c>
    </row>
    <row r="21" spans="1:7" ht="18">
      <c r="A21">
        <v>20</v>
      </c>
      <c r="B21" s="56" t="s">
        <v>904</v>
      </c>
      <c r="C21" s="55">
        <v>75.599999999999994</v>
      </c>
      <c r="D21">
        <v>32.200000000000003</v>
      </c>
      <c r="E21">
        <v>15.62</v>
      </c>
      <c r="F21">
        <v>19.809999999999999</v>
      </c>
      <c r="G21">
        <v>39.049999999999997</v>
      </c>
    </row>
    <row r="22" spans="1:7" ht="18">
      <c r="A22">
        <v>21</v>
      </c>
      <c r="B22" s="56" t="s">
        <v>905</v>
      </c>
      <c r="C22" s="55">
        <v>81.3</v>
      </c>
      <c r="D22">
        <v>33.299999999999997</v>
      </c>
      <c r="E22">
        <v>15.56</v>
      </c>
      <c r="F22">
        <v>19.82</v>
      </c>
      <c r="G22">
        <v>41.86</v>
      </c>
    </row>
    <row r="23" spans="1:7" ht="18">
      <c r="A23">
        <v>22</v>
      </c>
      <c r="B23" s="56" t="s">
        <v>906</v>
      </c>
      <c r="C23" s="55">
        <v>72.8</v>
      </c>
      <c r="D23">
        <v>27.2</v>
      </c>
      <c r="E23">
        <v>9.33</v>
      </c>
      <c r="F23">
        <v>21.6</v>
      </c>
      <c r="G23">
        <v>41.05</v>
      </c>
    </row>
    <row r="24" spans="1:7" ht="18">
      <c r="A24">
        <v>23</v>
      </c>
      <c r="B24" s="56" t="s">
        <v>907</v>
      </c>
      <c r="C24" s="55">
        <v>41.9</v>
      </c>
      <c r="D24">
        <v>9.5</v>
      </c>
      <c r="E24">
        <v>11.81</v>
      </c>
      <c r="F24">
        <v>25.17</v>
      </c>
      <c r="G24">
        <v>34.74</v>
      </c>
    </row>
    <row r="25" spans="1:7" ht="18">
      <c r="A25">
        <v>24</v>
      </c>
      <c r="B25" s="56" t="s">
        <v>909</v>
      </c>
      <c r="C25" s="55">
        <v>64.599999999999994</v>
      </c>
      <c r="D25">
        <v>29.6</v>
      </c>
      <c r="E25">
        <v>14.84</v>
      </c>
      <c r="F25">
        <v>21.61</v>
      </c>
      <c r="G25">
        <v>40.950000000000003</v>
      </c>
    </row>
    <row r="26" spans="1:7" ht="18">
      <c r="A26">
        <v>25</v>
      </c>
      <c r="B26" s="56" t="s">
        <v>910</v>
      </c>
      <c r="C26" s="55">
        <v>71.3</v>
      </c>
      <c r="D26">
        <v>37.6</v>
      </c>
      <c r="E26">
        <v>14.54</v>
      </c>
      <c r="F26">
        <v>20.72</v>
      </c>
      <c r="G26">
        <v>43.4</v>
      </c>
    </row>
    <row r="27" spans="1:7" ht="18">
      <c r="A27">
        <v>26</v>
      </c>
      <c r="B27" s="56" t="s">
        <v>911</v>
      </c>
      <c r="C27" s="55">
        <v>68.7</v>
      </c>
      <c r="D27">
        <v>29.7</v>
      </c>
      <c r="E27">
        <v>16.309999999999999</v>
      </c>
      <c r="F27">
        <v>22.32</v>
      </c>
      <c r="G27">
        <v>42.81</v>
      </c>
    </row>
    <row r="28" spans="1:7" ht="18">
      <c r="A28">
        <v>27</v>
      </c>
      <c r="B28" s="56" t="s">
        <v>912</v>
      </c>
      <c r="C28" s="55">
        <v>85.5</v>
      </c>
      <c r="D28">
        <v>42.9</v>
      </c>
      <c r="E28">
        <v>13.7</v>
      </c>
      <c r="F28">
        <v>17.010000000000002</v>
      </c>
      <c r="G28">
        <v>44.59</v>
      </c>
    </row>
    <row r="29" spans="1:7" ht="18">
      <c r="A29">
        <v>28</v>
      </c>
      <c r="B29" s="56" t="s">
        <v>913</v>
      </c>
      <c r="C29" s="55">
        <v>67.3</v>
      </c>
      <c r="D29">
        <v>22.3</v>
      </c>
      <c r="E29">
        <v>17.45</v>
      </c>
      <c r="F29">
        <v>20.239999999999998</v>
      </c>
      <c r="G29">
        <v>46.04</v>
      </c>
    </row>
    <row r="30" spans="1:7" ht="18">
      <c r="A30">
        <v>29</v>
      </c>
      <c r="B30" s="56" t="s">
        <v>914</v>
      </c>
      <c r="C30" s="55">
        <v>81.3</v>
      </c>
      <c r="D30">
        <v>43.5</v>
      </c>
      <c r="E30">
        <v>10.51</v>
      </c>
      <c r="F30">
        <v>15.59</v>
      </c>
      <c r="G30">
        <v>43.14</v>
      </c>
    </row>
    <row r="31" spans="1:7" ht="18">
      <c r="A31">
        <v>30</v>
      </c>
      <c r="B31" s="56" t="s">
        <v>915</v>
      </c>
      <c r="C31" s="55">
        <v>40.9</v>
      </c>
      <c r="D31">
        <v>10.9</v>
      </c>
      <c r="E31">
        <v>14.93</v>
      </c>
      <c r="F31">
        <v>25.53</v>
      </c>
      <c r="G31">
        <v>35.9</v>
      </c>
    </row>
    <row r="32" spans="1:7" ht="18">
      <c r="A32">
        <v>31</v>
      </c>
      <c r="B32" s="56" t="s">
        <v>916</v>
      </c>
      <c r="C32" s="55">
        <v>44.9</v>
      </c>
      <c r="D32">
        <v>10.6</v>
      </c>
      <c r="E32">
        <v>14.09</v>
      </c>
      <c r="F32">
        <v>25.53</v>
      </c>
      <c r="G32">
        <v>34.24</v>
      </c>
    </row>
    <row r="33" spans="1:7" ht="18">
      <c r="A33">
        <v>32</v>
      </c>
      <c r="B33" s="56" t="s">
        <v>917</v>
      </c>
      <c r="C33" s="55">
        <v>78.3</v>
      </c>
      <c r="D33">
        <v>37.6</v>
      </c>
      <c r="E33">
        <v>13.55</v>
      </c>
      <c r="F33">
        <v>17.649999999999999</v>
      </c>
      <c r="G33">
        <v>43.32</v>
      </c>
    </row>
    <row r="34" spans="1:7" ht="18">
      <c r="A34">
        <v>33</v>
      </c>
      <c r="B34" s="56" t="s">
        <v>918</v>
      </c>
      <c r="C34" s="55">
        <v>64</v>
      </c>
      <c r="D34">
        <v>18.8</v>
      </c>
      <c r="E34">
        <v>5.17</v>
      </c>
      <c r="F34">
        <v>21.75</v>
      </c>
      <c r="G34">
        <v>38.340000000000003</v>
      </c>
    </row>
    <row r="35" spans="1:7" ht="18">
      <c r="A35">
        <v>34</v>
      </c>
      <c r="B35" s="56" t="s">
        <v>919</v>
      </c>
      <c r="C35" s="55">
        <v>84</v>
      </c>
      <c r="D35">
        <v>38.9</v>
      </c>
      <c r="E35">
        <v>13.69</v>
      </c>
      <c r="F35">
        <v>17.87</v>
      </c>
      <c r="G35">
        <v>40.1</v>
      </c>
    </row>
    <row r="36" spans="1:7" ht="18">
      <c r="A36">
        <v>35</v>
      </c>
      <c r="B36" s="56" t="s">
        <v>920</v>
      </c>
      <c r="C36" s="55">
        <v>90.9</v>
      </c>
      <c r="D36">
        <v>50.5</v>
      </c>
      <c r="E36">
        <v>11.12</v>
      </c>
      <c r="F36">
        <v>12.79</v>
      </c>
      <c r="G36">
        <v>40.18</v>
      </c>
    </row>
    <row r="37" spans="1:7" ht="18">
      <c r="A37">
        <v>36</v>
      </c>
      <c r="B37" s="56" t="s">
        <v>921</v>
      </c>
      <c r="C37" s="55">
        <v>81.3</v>
      </c>
      <c r="D37">
        <v>29.8</v>
      </c>
      <c r="E37">
        <v>14.94</v>
      </c>
      <c r="F37">
        <v>17.8</v>
      </c>
      <c r="G37">
        <v>41.43</v>
      </c>
    </row>
    <row r="38" spans="1:7" ht="18">
      <c r="A38">
        <v>37</v>
      </c>
      <c r="B38" s="56" t="s">
        <v>922</v>
      </c>
      <c r="C38" s="55">
        <v>68.900000000000006</v>
      </c>
      <c r="D38">
        <v>15.7</v>
      </c>
      <c r="E38">
        <v>11.21</v>
      </c>
      <c r="F38">
        <v>19.34</v>
      </c>
      <c r="G38">
        <v>41.14</v>
      </c>
    </row>
    <row r="39" spans="1:7" ht="18">
      <c r="A39">
        <v>38</v>
      </c>
      <c r="B39" s="56" t="s">
        <v>923</v>
      </c>
      <c r="C39" s="55">
        <v>60.6</v>
      </c>
      <c r="D39">
        <v>16.399999999999999</v>
      </c>
      <c r="E39">
        <v>20.96</v>
      </c>
      <c r="F39">
        <v>24.99</v>
      </c>
      <c r="G39">
        <v>49.49</v>
      </c>
    </row>
    <row r="40" spans="1:7" ht="18">
      <c r="A40">
        <v>39</v>
      </c>
      <c r="B40" s="56" t="s">
        <v>924</v>
      </c>
      <c r="C40" s="55">
        <v>59.2</v>
      </c>
      <c r="D40">
        <v>7.6</v>
      </c>
      <c r="E40">
        <v>10.06</v>
      </c>
      <c r="F40">
        <v>19.25</v>
      </c>
      <c r="G40">
        <v>55.8</v>
      </c>
    </row>
    <row r="41" spans="1:7" ht="18">
      <c r="A41">
        <v>40</v>
      </c>
      <c r="B41" s="56" t="s">
        <v>925</v>
      </c>
      <c r="C41" s="55">
        <v>41.3</v>
      </c>
      <c r="D41">
        <v>4</v>
      </c>
      <c r="E41">
        <v>13.46</v>
      </c>
      <c r="F41">
        <v>24.35</v>
      </c>
      <c r="G41">
        <v>50.88</v>
      </c>
    </row>
    <row r="42" spans="1:7" ht="18">
      <c r="A42">
        <v>41</v>
      </c>
      <c r="B42" s="56" t="s">
        <v>926</v>
      </c>
      <c r="C42" s="55">
        <v>48.3</v>
      </c>
      <c r="D42">
        <v>4.4000000000000004</v>
      </c>
      <c r="E42">
        <v>9.1999999999999993</v>
      </c>
      <c r="F42">
        <v>21.1</v>
      </c>
      <c r="G42">
        <v>59.77</v>
      </c>
    </row>
    <row r="43" spans="1:7" ht="18">
      <c r="A43">
        <v>42</v>
      </c>
      <c r="B43" s="56" t="s">
        <v>927</v>
      </c>
      <c r="C43" s="55">
        <v>43</v>
      </c>
      <c r="D43">
        <v>7.3</v>
      </c>
      <c r="E43">
        <v>23.11</v>
      </c>
      <c r="F43">
        <v>27.22</v>
      </c>
      <c r="G43">
        <v>53.26</v>
      </c>
    </row>
    <row r="44" spans="1:7" ht="18">
      <c r="A44">
        <v>43</v>
      </c>
      <c r="B44" s="56" t="s">
        <v>928</v>
      </c>
      <c r="C44" s="55">
        <v>66</v>
      </c>
      <c r="D44">
        <v>15.2</v>
      </c>
      <c r="E44">
        <v>13.38</v>
      </c>
      <c r="F44">
        <v>20.74</v>
      </c>
      <c r="G44">
        <v>47.9</v>
      </c>
    </row>
    <row r="45" spans="1:7" ht="18">
      <c r="A45">
        <v>44</v>
      </c>
      <c r="B45" s="56" t="s">
        <v>929</v>
      </c>
      <c r="C45" s="55">
        <v>65.599999999999994</v>
      </c>
      <c r="D45">
        <v>18.100000000000001</v>
      </c>
      <c r="E45">
        <v>18.45</v>
      </c>
      <c r="F45">
        <v>21.4</v>
      </c>
      <c r="G45">
        <v>44.82</v>
      </c>
    </row>
    <row r="46" spans="1:7" ht="18">
      <c r="A46">
        <v>45</v>
      </c>
      <c r="B46" s="56" t="s">
        <v>930</v>
      </c>
      <c r="C46" s="55">
        <v>81.5</v>
      </c>
      <c r="D46">
        <v>30.9</v>
      </c>
      <c r="E46">
        <v>10.29</v>
      </c>
      <c r="F46">
        <v>15.75</v>
      </c>
      <c r="G46">
        <v>39.69</v>
      </c>
    </row>
    <row r="47" spans="1:7" ht="18">
      <c r="A47">
        <v>46</v>
      </c>
      <c r="B47" s="56" t="s">
        <v>931</v>
      </c>
      <c r="C47" s="55">
        <v>77.900000000000006</v>
      </c>
      <c r="D47">
        <v>35.4</v>
      </c>
      <c r="E47">
        <v>9.2799999999999994</v>
      </c>
      <c r="F47">
        <v>16.059999999999999</v>
      </c>
      <c r="G47">
        <v>39.11</v>
      </c>
    </row>
    <row r="48" spans="1:7" ht="18">
      <c r="A48">
        <v>47</v>
      </c>
      <c r="B48" s="56" t="s">
        <v>932</v>
      </c>
      <c r="C48" s="55">
        <v>19</v>
      </c>
      <c r="D48">
        <v>5.8</v>
      </c>
      <c r="E48">
        <v>19.14</v>
      </c>
      <c r="F48">
        <v>32.22</v>
      </c>
      <c r="G48">
        <v>38.93</v>
      </c>
    </row>
    <row r="49" spans="1:7" ht="18">
      <c r="A49">
        <v>48</v>
      </c>
      <c r="B49" s="56" t="s">
        <v>933</v>
      </c>
      <c r="C49" s="55">
        <v>30.9</v>
      </c>
      <c r="D49">
        <v>3.9</v>
      </c>
      <c r="E49">
        <v>21.06</v>
      </c>
      <c r="F49">
        <v>29.2</v>
      </c>
      <c r="G49">
        <v>35.06</v>
      </c>
    </row>
    <row r="50" spans="1:7" ht="18">
      <c r="A50">
        <v>49</v>
      </c>
      <c r="B50" s="56" t="s">
        <v>934</v>
      </c>
      <c r="C50" s="55">
        <v>67.7</v>
      </c>
      <c r="D50">
        <v>23.1</v>
      </c>
      <c r="E50">
        <v>21.07</v>
      </c>
      <c r="F50">
        <v>21.87</v>
      </c>
      <c r="G50">
        <v>39.299999999999997</v>
      </c>
    </row>
    <row r="51" spans="1:7" ht="18">
      <c r="A51">
        <v>50</v>
      </c>
      <c r="B51" s="56" t="s">
        <v>935</v>
      </c>
      <c r="C51" s="55">
        <v>62</v>
      </c>
      <c r="D51">
        <v>27.7</v>
      </c>
      <c r="E51">
        <v>24.47</v>
      </c>
      <c r="F51">
        <v>22.78</v>
      </c>
      <c r="G51">
        <v>45.93</v>
      </c>
    </row>
    <row r="52" spans="1:7" ht="18">
      <c r="A52">
        <v>51</v>
      </c>
      <c r="B52" s="56" t="s">
        <v>936</v>
      </c>
      <c r="C52" s="55">
        <v>64.5</v>
      </c>
      <c r="D52">
        <v>22.5</v>
      </c>
      <c r="E52">
        <v>25.07</v>
      </c>
      <c r="F52">
        <v>20.74</v>
      </c>
      <c r="G52">
        <v>41.04</v>
      </c>
    </row>
    <row r="53" spans="1:7" ht="18">
      <c r="A53">
        <v>52</v>
      </c>
      <c r="B53" s="56" t="s">
        <v>937</v>
      </c>
      <c r="C53" s="55">
        <v>71</v>
      </c>
      <c r="D53">
        <v>23.6</v>
      </c>
      <c r="E53">
        <v>12.78</v>
      </c>
      <c r="F53">
        <v>18.89</v>
      </c>
      <c r="G53">
        <v>41.83</v>
      </c>
    </row>
    <row r="54" spans="1:7" ht="18">
      <c r="A54">
        <v>53</v>
      </c>
      <c r="B54" s="56" t="s">
        <v>938</v>
      </c>
      <c r="C54" s="55">
        <v>64.599999999999994</v>
      </c>
      <c r="D54">
        <v>19.899999999999999</v>
      </c>
      <c r="E54">
        <v>17.46</v>
      </c>
      <c r="F54">
        <v>24.45</v>
      </c>
      <c r="G54">
        <v>40.5</v>
      </c>
    </row>
    <row r="55" spans="1:7" ht="18">
      <c r="A55">
        <v>54</v>
      </c>
      <c r="B55" s="56" t="s">
        <v>939</v>
      </c>
      <c r="C55" s="55">
        <v>62.8</v>
      </c>
      <c r="D55">
        <v>16.100000000000001</v>
      </c>
      <c r="E55">
        <v>16.13</v>
      </c>
      <c r="F55">
        <v>24.21</v>
      </c>
      <c r="G55">
        <v>47.4</v>
      </c>
    </row>
    <row r="56" spans="1:7" ht="18">
      <c r="A56">
        <v>55</v>
      </c>
      <c r="B56" s="56" t="s">
        <v>940</v>
      </c>
      <c r="C56" s="55">
        <v>57.7</v>
      </c>
      <c r="D56">
        <v>10.8</v>
      </c>
      <c r="E56">
        <v>16.559999999999999</v>
      </c>
      <c r="F56">
        <v>22.31</v>
      </c>
      <c r="G56">
        <v>44.99</v>
      </c>
    </row>
    <row r="57" spans="1:7" ht="18">
      <c r="A57">
        <v>56</v>
      </c>
      <c r="B57" s="56" t="s">
        <v>941</v>
      </c>
      <c r="C57" s="55">
        <v>68.8</v>
      </c>
      <c r="D57">
        <v>24.9</v>
      </c>
      <c r="E57">
        <v>20.66</v>
      </c>
      <c r="F57">
        <v>20.76</v>
      </c>
      <c r="G57">
        <v>41.95</v>
      </c>
    </row>
    <row r="58" spans="1:7" ht="18">
      <c r="A58">
        <v>57</v>
      </c>
      <c r="B58" s="56" t="s">
        <v>942</v>
      </c>
      <c r="C58" s="55">
        <v>81.900000000000006</v>
      </c>
      <c r="D58">
        <v>52.6</v>
      </c>
      <c r="E58">
        <v>9.2799999999999994</v>
      </c>
      <c r="F58">
        <v>20.64</v>
      </c>
      <c r="G58">
        <v>45.95</v>
      </c>
    </row>
    <row r="59" spans="1:7" ht="18">
      <c r="A59">
        <v>58</v>
      </c>
      <c r="B59" s="56" t="s">
        <v>943</v>
      </c>
      <c r="C59" s="55">
        <v>85.4</v>
      </c>
      <c r="D59">
        <v>48.2</v>
      </c>
      <c r="E59">
        <v>11.98</v>
      </c>
      <c r="F59">
        <v>20.399999999999999</v>
      </c>
      <c r="G59">
        <v>46.31</v>
      </c>
    </row>
    <row r="60" spans="1:7" ht="18">
      <c r="A60">
        <v>59</v>
      </c>
      <c r="B60" s="56" t="s">
        <v>944</v>
      </c>
      <c r="C60" s="55">
        <v>71.5</v>
      </c>
      <c r="D60">
        <v>36.299999999999997</v>
      </c>
      <c r="E60">
        <v>25.87</v>
      </c>
      <c r="F60">
        <v>17.350000000000001</v>
      </c>
      <c r="G60">
        <v>40.450000000000003</v>
      </c>
    </row>
    <row r="61" spans="1:7" ht="18">
      <c r="A61">
        <v>60</v>
      </c>
      <c r="B61" s="56" t="s">
        <v>945</v>
      </c>
      <c r="C61" s="55">
        <v>46.9</v>
      </c>
      <c r="D61">
        <v>17.600000000000001</v>
      </c>
      <c r="E61">
        <v>29.21</v>
      </c>
      <c r="F61">
        <v>26.24</v>
      </c>
      <c r="G61">
        <v>40.090000000000003</v>
      </c>
    </row>
    <row r="62" spans="1:7" ht="18">
      <c r="A62">
        <v>61</v>
      </c>
      <c r="B62" s="56" t="s">
        <v>946</v>
      </c>
      <c r="C62" s="55">
        <v>45.9</v>
      </c>
      <c r="D62">
        <v>13.5</v>
      </c>
      <c r="E62">
        <v>18.5</v>
      </c>
      <c r="F62">
        <v>28.34</v>
      </c>
      <c r="G62">
        <v>36.57</v>
      </c>
    </row>
    <row r="63" spans="1:7" ht="18">
      <c r="A63">
        <v>62</v>
      </c>
      <c r="B63" s="56" t="s">
        <v>947</v>
      </c>
      <c r="C63" s="55">
        <v>67.599999999999994</v>
      </c>
      <c r="D63">
        <v>28.4</v>
      </c>
      <c r="E63">
        <v>25.98</v>
      </c>
      <c r="F63">
        <v>21.88</v>
      </c>
      <c r="G63">
        <v>38.81</v>
      </c>
    </row>
    <row r="64" spans="1:7" ht="18">
      <c r="A64">
        <v>63</v>
      </c>
      <c r="B64" s="56" t="s">
        <v>948</v>
      </c>
      <c r="C64" s="55">
        <v>80.7</v>
      </c>
      <c r="D64">
        <v>41.6</v>
      </c>
      <c r="E64">
        <v>16.21</v>
      </c>
      <c r="F64">
        <v>17.350000000000001</v>
      </c>
      <c r="G64">
        <v>38.19</v>
      </c>
    </row>
    <row r="65" spans="1:7" ht="18">
      <c r="A65">
        <v>64</v>
      </c>
      <c r="B65" s="56" t="s">
        <v>949</v>
      </c>
      <c r="C65" s="55">
        <v>87.3</v>
      </c>
      <c r="D65">
        <v>31.3</v>
      </c>
      <c r="E65">
        <v>12.87</v>
      </c>
      <c r="F65">
        <v>15.89</v>
      </c>
      <c r="G65">
        <v>40.450000000000003</v>
      </c>
    </row>
    <row r="66" spans="1:7" ht="18">
      <c r="A66">
        <v>65</v>
      </c>
      <c r="B66" s="56" t="s">
        <v>950</v>
      </c>
      <c r="C66" s="55">
        <v>92.7</v>
      </c>
      <c r="D66">
        <v>44.9</v>
      </c>
      <c r="E66">
        <v>3.62</v>
      </c>
      <c r="F66">
        <v>12.37</v>
      </c>
      <c r="G66">
        <v>41.5</v>
      </c>
    </row>
    <row r="67" spans="1:7" ht="18">
      <c r="A67">
        <v>66</v>
      </c>
      <c r="B67" s="56" t="s">
        <v>951</v>
      </c>
      <c r="C67" s="55">
        <v>92.3</v>
      </c>
      <c r="D67">
        <v>37.200000000000003</v>
      </c>
      <c r="E67">
        <v>4.45</v>
      </c>
      <c r="F67">
        <v>13.76</v>
      </c>
      <c r="G67">
        <v>40.75</v>
      </c>
    </row>
    <row r="68" spans="1:7" ht="18">
      <c r="A68">
        <v>67</v>
      </c>
      <c r="B68" s="56" t="s">
        <v>952</v>
      </c>
      <c r="C68" s="55">
        <v>92.5</v>
      </c>
      <c r="D68">
        <v>50</v>
      </c>
      <c r="E68">
        <v>8.6199999999999992</v>
      </c>
      <c r="F68">
        <v>13.04</v>
      </c>
      <c r="G68">
        <v>41.88</v>
      </c>
    </row>
    <row r="69" spans="1:7" ht="18">
      <c r="A69">
        <v>68</v>
      </c>
      <c r="B69" s="56" t="s">
        <v>953</v>
      </c>
      <c r="C69" s="55">
        <v>79.599999999999994</v>
      </c>
      <c r="D69">
        <v>25.7</v>
      </c>
      <c r="E69">
        <v>5.91</v>
      </c>
      <c r="F69">
        <v>18.77</v>
      </c>
      <c r="G69">
        <v>43.36</v>
      </c>
    </row>
    <row r="70" spans="1:7" ht="18">
      <c r="A70">
        <v>69</v>
      </c>
      <c r="B70" s="56" t="s">
        <v>954</v>
      </c>
      <c r="C70" s="55">
        <v>51.6</v>
      </c>
      <c r="D70">
        <v>4.3</v>
      </c>
      <c r="E70">
        <v>8.91</v>
      </c>
      <c r="F70">
        <v>23.7</v>
      </c>
      <c r="G70">
        <v>51.01</v>
      </c>
    </row>
    <row r="71" spans="1:7" ht="18">
      <c r="A71">
        <v>70</v>
      </c>
      <c r="B71" s="56" t="s">
        <v>955</v>
      </c>
      <c r="C71" s="55">
        <v>34.5</v>
      </c>
      <c r="D71">
        <v>2.2999999999999998</v>
      </c>
      <c r="E71">
        <v>10.199999999999999</v>
      </c>
      <c r="F71">
        <v>23.16</v>
      </c>
      <c r="G71">
        <v>54.3</v>
      </c>
    </row>
    <row r="72" spans="1:7" ht="18">
      <c r="A72">
        <v>71</v>
      </c>
      <c r="B72" s="56" t="s">
        <v>956</v>
      </c>
      <c r="C72" s="55">
        <v>50.3</v>
      </c>
      <c r="D72">
        <v>4</v>
      </c>
      <c r="E72">
        <v>8.7799999999999994</v>
      </c>
      <c r="F72">
        <v>23.06</v>
      </c>
      <c r="G72">
        <v>51.46</v>
      </c>
    </row>
    <row r="73" spans="1:7" ht="18">
      <c r="A73">
        <v>72</v>
      </c>
      <c r="B73" s="56" t="s">
        <v>957</v>
      </c>
      <c r="C73" s="55">
        <v>48.3</v>
      </c>
      <c r="D73">
        <v>8.6</v>
      </c>
      <c r="E73">
        <v>9.1</v>
      </c>
      <c r="F73">
        <v>21.7</v>
      </c>
      <c r="G73">
        <v>44.16</v>
      </c>
    </row>
    <row r="74" spans="1:7" ht="18">
      <c r="A74">
        <v>73</v>
      </c>
      <c r="B74" s="56" t="s">
        <v>958</v>
      </c>
      <c r="C74" s="55">
        <v>56.2</v>
      </c>
      <c r="D74">
        <v>17.5</v>
      </c>
      <c r="E74">
        <v>10.02</v>
      </c>
      <c r="F74">
        <v>21.59</v>
      </c>
      <c r="G74">
        <v>45.26</v>
      </c>
    </row>
    <row r="75" spans="1:7" ht="18">
      <c r="A75">
        <v>74</v>
      </c>
      <c r="B75" s="56" t="s">
        <v>959</v>
      </c>
      <c r="C75" s="55">
        <v>54</v>
      </c>
      <c r="D75">
        <v>19</v>
      </c>
      <c r="E75">
        <v>18.82</v>
      </c>
      <c r="F75">
        <v>23.4</v>
      </c>
      <c r="G75">
        <v>44.85</v>
      </c>
    </row>
    <row r="76" spans="1:7" ht="18">
      <c r="A76">
        <v>75</v>
      </c>
      <c r="B76" s="56" t="s">
        <v>960</v>
      </c>
      <c r="C76" s="55">
        <v>68.400000000000006</v>
      </c>
      <c r="D76">
        <v>27.2</v>
      </c>
      <c r="E76">
        <v>5.0999999999999996</v>
      </c>
      <c r="F76">
        <v>20.350000000000001</v>
      </c>
      <c r="G76">
        <v>42.53</v>
      </c>
    </row>
    <row r="77" spans="1:7" ht="18">
      <c r="A77">
        <v>76</v>
      </c>
      <c r="B77" s="56" t="s">
        <v>961</v>
      </c>
      <c r="C77" s="55">
        <v>88</v>
      </c>
      <c r="D77">
        <v>30.2</v>
      </c>
      <c r="E77">
        <v>4.05</v>
      </c>
      <c r="F77">
        <v>14.35</v>
      </c>
      <c r="G77">
        <v>40.44</v>
      </c>
    </row>
    <row r="78" spans="1:7" ht="18">
      <c r="A78">
        <v>77</v>
      </c>
      <c r="B78" s="56" t="s">
        <v>962</v>
      </c>
      <c r="C78" s="55">
        <v>78.400000000000006</v>
      </c>
      <c r="D78">
        <v>26.4</v>
      </c>
      <c r="E78">
        <v>11.73</v>
      </c>
      <c r="F78">
        <v>17.510000000000002</v>
      </c>
      <c r="G78">
        <v>44.08</v>
      </c>
    </row>
    <row r="79" spans="1:7" ht="18">
      <c r="A79">
        <v>78</v>
      </c>
      <c r="B79" s="56" t="s">
        <v>963</v>
      </c>
      <c r="C79" s="55">
        <v>90.1</v>
      </c>
      <c r="D79">
        <v>49.5</v>
      </c>
      <c r="E79">
        <v>9.33</v>
      </c>
      <c r="F79">
        <v>14.34</v>
      </c>
      <c r="G79">
        <v>37.82</v>
      </c>
    </row>
    <row r="80" spans="1:7" ht="18">
      <c r="A80">
        <v>79</v>
      </c>
      <c r="B80" s="56" t="s">
        <v>964</v>
      </c>
      <c r="C80" s="55">
        <v>58.3</v>
      </c>
      <c r="D80">
        <v>18.600000000000001</v>
      </c>
      <c r="E80">
        <v>37.4</v>
      </c>
      <c r="F80">
        <v>21.98</v>
      </c>
      <c r="G80">
        <v>44.19</v>
      </c>
    </row>
    <row r="81" spans="1:7" ht="18">
      <c r="A81">
        <v>80</v>
      </c>
      <c r="B81" s="56" t="s">
        <v>965</v>
      </c>
      <c r="C81" s="55">
        <v>81.5</v>
      </c>
      <c r="D81">
        <v>38.4</v>
      </c>
      <c r="E81">
        <v>32.979999999999997</v>
      </c>
      <c r="F81">
        <v>15.47</v>
      </c>
      <c r="G81">
        <v>44.98</v>
      </c>
    </row>
    <row r="82" spans="1:7" ht="18">
      <c r="A82">
        <v>81</v>
      </c>
      <c r="B82" s="56" t="s">
        <v>966</v>
      </c>
      <c r="C82" s="55">
        <v>81.2</v>
      </c>
      <c r="D82">
        <v>45.3</v>
      </c>
      <c r="E82">
        <v>11.94</v>
      </c>
      <c r="F82">
        <v>20.079999999999998</v>
      </c>
      <c r="G82">
        <v>46.15</v>
      </c>
    </row>
    <row r="83" spans="1:7" ht="18">
      <c r="A83">
        <v>82</v>
      </c>
      <c r="B83" s="56" t="s">
        <v>967</v>
      </c>
      <c r="C83" s="55">
        <v>59.6</v>
      </c>
      <c r="D83">
        <v>17.3</v>
      </c>
      <c r="E83">
        <v>15.83</v>
      </c>
      <c r="F83">
        <v>23.8</v>
      </c>
      <c r="G83">
        <v>51.82</v>
      </c>
    </row>
    <row r="84" spans="1:7" ht="18">
      <c r="A84">
        <v>83</v>
      </c>
      <c r="B84" s="56" t="s">
        <v>968</v>
      </c>
      <c r="C84" s="55">
        <v>62.1</v>
      </c>
      <c r="D84">
        <v>16</v>
      </c>
      <c r="E84">
        <v>20.3</v>
      </c>
      <c r="F84">
        <v>21.97</v>
      </c>
      <c r="G84">
        <v>40.78</v>
      </c>
    </row>
    <row r="85" spans="1:7" ht="18">
      <c r="A85">
        <v>84</v>
      </c>
      <c r="B85" s="56" t="s">
        <v>969</v>
      </c>
      <c r="C85" s="55">
        <v>65.5</v>
      </c>
      <c r="D85">
        <v>21.4</v>
      </c>
      <c r="E85">
        <v>12.89</v>
      </c>
      <c r="F85">
        <v>23.59</v>
      </c>
      <c r="G85">
        <v>44.23</v>
      </c>
    </row>
    <row r="86" spans="1:7" ht="18">
      <c r="A86">
        <v>85</v>
      </c>
      <c r="B86" s="56" t="s">
        <v>970</v>
      </c>
      <c r="C86" s="55">
        <v>88.2</v>
      </c>
      <c r="D86">
        <v>59.8</v>
      </c>
      <c r="E86">
        <v>10.32</v>
      </c>
      <c r="F86">
        <v>22.28</v>
      </c>
      <c r="G86">
        <v>47.7</v>
      </c>
    </row>
    <row r="87" spans="1:7" ht="18">
      <c r="A87">
        <v>86</v>
      </c>
      <c r="B87" s="56" t="s">
        <v>971</v>
      </c>
      <c r="C87" s="55">
        <v>75.5</v>
      </c>
      <c r="D87">
        <v>27</v>
      </c>
      <c r="E87">
        <v>15.34</v>
      </c>
      <c r="F87">
        <v>20.22</v>
      </c>
      <c r="G87">
        <v>49.54</v>
      </c>
    </row>
    <row r="88" spans="1:7" ht="18">
      <c r="A88">
        <v>87</v>
      </c>
      <c r="B88" s="56" t="s">
        <v>972</v>
      </c>
      <c r="C88" s="55">
        <v>75.2</v>
      </c>
      <c r="D88">
        <v>25.7</v>
      </c>
      <c r="E88">
        <v>19.8</v>
      </c>
      <c r="F88">
        <v>21.08</v>
      </c>
      <c r="G88">
        <v>41.22</v>
      </c>
    </row>
    <row r="89" spans="1:7" ht="18">
      <c r="A89">
        <v>88</v>
      </c>
      <c r="B89" s="56" t="s">
        <v>973</v>
      </c>
      <c r="C89" s="55">
        <v>81.5</v>
      </c>
      <c r="D89">
        <v>39</v>
      </c>
      <c r="E89">
        <v>26.11</v>
      </c>
      <c r="F89">
        <v>19.48</v>
      </c>
      <c r="G89">
        <v>43.97</v>
      </c>
    </row>
    <row r="90" spans="1:7" ht="18">
      <c r="A90">
        <v>89</v>
      </c>
      <c r="B90" s="56" t="s">
        <v>974</v>
      </c>
      <c r="C90" s="55">
        <v>87.5</v>
      </c>
      <c r="D90">
        <v>37.799999999999997</v>
      </c>
      <c r="E90">
        <v>13.38</v>
      </c>
      <c r="F90">
        <v>15.54</v>
      </c>
      <c r="G90">
        <v>43.03</v>
      </c>
    </row>
    <row r="91" spans="1:7" ht="18">
      <c r="A91">
        <v>90</v>
      </c>
      <c r="B91" s="56" t="s">
        <v>975</v>
      </c>
      <c r="C91" s="55">
        <v>76.099999999999994</v>
      </c>
      <c r="D91">
        <v>32.200000000000003</v>
      </c>
      <c r="E91">
        <v>25.46</v>
      </c>
      <c r="F91">
        <v>15.03</v>
      </c>
      <c r="G91">
        <v>47.88</v>
      </c>
    </row>
    <row r="92" spans="1:7" ht="18">
      <c r="A92">
        <v>91</v>
      </c>
      <c r="B92" s="56" t="s">
        <v>976</v>
      </c>
      <c r="C92" s="55">
        <v>65.099999999999994</v>
      </c>
      <c r="D92">
        <v>20.5</v>
      </c>
      <c r="E92">
        <v>6.62</v>
      </c>
      <c r="F92">
        <v>17.27</v>
      </c>
      <c r="G92">
        <v>35.090000000000003</v>
      </c>
    </row>
    <row r="93" spans="1:7" ht="18">
      <c r="A93">
        <v>92</v>
      </c>
      <c r="B93" s="56" t="s">
        <v>977</v>
      </c>
      <c r="C93" s="55">
        <v>55.9</v>
      </c>
      <c r="D93">
        <v>10.5</v>
      </c>
      <c r="E93">
        <v>6.75</v>
      </c>
      <c r="F93">
        <v>21.55</v>
      </c>
      <c r="G93">
        <v>33.92</v>
      </c>
    </row>
    <row r="94" spans="1:7" ht="18">
      <c r="A94">
        <v>93</v>
      </c>
      <c r="B94" s="56" t="s">
        <v>978</v>
      </c>
      <c r="C94" s="55">
        <v>91.6</v>
      </c>
      <c r="D94">
        <v>54.2</v>
      </c>
      <c r="E94">
        <v>13.15</v>
      </c>
      <c r="F94">
        <v>12.9</v>
      </c>
      <c r="G94">
        <v>40.93</v>
      </c>
    </row>
    <row r="95" spans="1:7" ht="18">
      <c r="A95">
        <v>94</v>
      </c>
      <c r="B95" s="56" t="s">
        <v>979</v>
      </c>
      <c r="C95" s="55">
        <v>69.900000000000006</v>
      </c>
      <c r="D95">
        <v>27.7</v>
      </c>
      <c r="E95">
        <v>21.28</v>
      </c>
      <c r="F95">
        <v>18.54</v>
      </c>
      <c r="G95">
        <v>42.37</v>
      </c>
    </row>
    <row r="96" spans="1:7" ht="18">
      <c r="A96">
        <v>95</v>
      </c>
      <c r="B96" s="56" t="s">
        <v>980</v>
      </c>
      <c r="C96" s="55">
        <v>40.4</v>
      </c>
      <c r="D96">
        <v>8.9</v>
      </c>
      <c r="E96">
        <v>45.03</v>
      </c>
      <c r="F96">
        <v>26</v>
      </c>
      <c r="G96">
        <v>43.96</v>
      </c>
    </row>
    <row r="97" spans="1:7" ht="18">
      <c r="A97">
        <v>96</v>
      </c>
      <c r="B97" s="56" t="s">
        <v>981</v>
      </c>
      <c r="C97" s="55">
        <v>46.1</v>
      </c>
      <c r="D97">
        <v>10.1</v>
      </c>
      <c r="E97">
        <v>18.350000000000001</v>
      </c>
      <c r="F97">
        <v>24.17</v>
      </c>
      <c r="G97">
        <v>42.34</v>
      </c>
    </row>
    <row r="98" spans="1:7" ht="18">
      <c r="A98">
        <v>97</v>
      </c>
      <c r="B98" s="56" t="s">
        <v>982</v>
      </c>
      <c r="C98" s="55">
        <v>61</v>
      </c>
      <c r="D98">
        <v>13.5</v>
      </c>
      <c r="E98">
        <v>31.49</v>
      </c>
      <c r="F98">
        <v>20.34</v>
      </c>
      <c r="G98">
        <v>43.57</v>
      </c>
    </row>
    <row r="99" spans="1:7" ht="18">
      <c r="A99">
        <v>98</v>
      </c>
      <c r="B99" s="56" t="s">
        <v>983</v>
      </c>
      <c r="C99" s="55">
        <v>73.099999999999994</v>
      </c>
      <c r="D99">
        <v>16.600000000000001</v>
      </c>
      <c r="E99">
        <v>6.57</v>
      </c>
      <c r="F99">
        <v>17.45</v>
      </c>
      <c r="G99">
        <v>39</v>
      </c>
    </row>
    <row r="100" spans="1:7" ht="18">
      <c r="A100">
        <v>99</v>
      </c>
      <c r="B100" s="56" t="s">
        <v>984</v>
      </c>
      <c r="C100" s="55">
        <v>77.400000000000006</v>
      </c>
      <c r="D100">
        <v>28.5</v>
      </c>
      <c r="E100">
        <v>8.11</v>
      </c>
      <c r="F100">
        <v>16.89</v>
      </c>
      <c r="G100">
        <v>41.49</v>
      </c>
    </row>
    <row r="101" spans="1:7" ht="18">
      <c r="A101">
        <v>100</v>
      </c>
      <c r="B101" s="56" t="s">
        <v>985</v>
      </c>
      <c r="C101" s="55">
        <v>83.4</v>
      </c>
      <c r="D101">
        <v>38.5</v>
      </c>
      <c r="E101">
        <v>7.74</v>
      </c>
      <c r="F101">
        <v>16.23</v>
      </c>
      <c r="G101">
        <v>42.23</v>
      </c>
    </row>
    <row r="102" spans="1:7" ht="18">
      <c r="A102">
        <v>101</v>
      </c>
      <c r="B102" s="56" t="s">
        <v>986</v>
      </c>
      <c r="C102" s="55">
        <v>78.5</v>
      </c>
      <c r="D102">
        <v>33.799999999999997</v>
      </c>
      <c r="E102">
        <v>9.9600000000000009</v>
      </c>
      <c r="F102">
        <v>17.36</v>
      </c>
      <c r="G102">
        <v>42.71</v>
      </c>
    </row>
    <row r="103" spans="1:7" ht="18">
      <c r="A103">
        <v>102</v>
      </c>
      <c r="B103" s="56" t="s">
        <v>987</v>
      </c>
      <c r="C103" s="55">
        <v>55.6</v>
      </c>
      <c r="D103">
        <v>9.9</v>
      </c>
      <c r="E103">
        <v>5.64</v>
      </c>
      <c r="F103">
        <v>22.12</v>
      </c>
      <c r="G103">
        <v>47.81</v>
      </c>
    </row>
    <row r="104" spans="1:7" ht="18">
      <c r="A104">
        <v>103</v>
      </c>
      <c r="B104" s="56" t="s">
        <v>988</v>
      </c>
      <c r="C104" s="55">
        <v>55.7</v>
      </c>
      <c r="D104">
        <v>10.8</v>
      </c>
      <c r="E104">
        <v>5.79</v>
      </c>
      <c r="F104">
        <v>20.72</v>
      </c>
      <c r="G104">
        <v>46.74</v>
      </c>
    </row>
    <row r="105" spans="1:7" ht="18">
      <c r="A105">
        <v>104</v>
      </c>
      <c r="B105" s="56" t="s">
        <v>990</v>
      </c>
      <c r="C105" s="55">
        <v>82.6</v>
      </c>
      <c r="D105">
        <v>31.5</v>
      </c>
      <c r="E105">
        <v>11.87</v>
      </c>
      <c r="F105">
        <v>16.61</v>
      </c>
      <c r="G105">
        <v>41.37</v>
      </c>
    </row>
    <row r="106" spans="1:7" ht="18">
      <c r="A106">
        <v>105</v>
      </c>
      <c r="B106" s="56" t="s">
        <v>991</v>
      </c>
      <c r="C106" s="55">
        <v>79.599999999999994</v>
      </c>
      <c r="D106">
        <v>28.7</v>
      </c>
      <c r="E106">
        <v>13.49</v>
      </c>
      <c r="F106">
        <v>17.91</v>
      </c>
      <c r="G106">
        <v>43.23</v>
      </c>
    </row>
    <row r="107" spans="1:7" ht="18">
      <c r="A107">
        <v>106</v>
      </c>
      <c r="B107" s="56" t="s">
        <v>992</v>
      </c>
      <c r="C107" s="55">
        <v>79.3</v>
      </c>
      <c r="D107">
        <v>23.3</v>
      </c>
      <c r="E107">
        <v>11.73</v>
      </c>
      <c r="F107">
        <v>16.079999999999998</v>
      </c>
      <c r="G107">
        <v>43.5</v>
      </c>
    </row>
    <row r="108" spans="1:7" ht="18">
      <c r="A108">
        <v>107</v>
      </c>
      <c r="B108" s="56" t="s">
        <v>993</v>
      </c>
      <c r="C108" s="55">
        <v>85.1</v>
      </c>
      <c r="D108">
        <v>33</v>
      </c>
      <c r="E108">
        <v>4.68</v>
      </c>
      <c r="F108">
        <v>14.89</v>
      </c>
      <c r="G108">
        <v>43.87</v>
      </c>
    </row>
    <row r="109" spans="1:7" ht="18">
      <c r="A109">
        <v>108</v>
      </c>
      <c r="B109" s="56" t="s">
        <v>994</v>
      </c>
      <c r="C109" s="55">
        <v>85.2</v>
      </c>
      <c r="D109">
        <v>37.5</v>
      </c>
      <c r="E109">
        <v>5.55</v>
      </c>
      <c r="F109">
        <v>13.84</v>
      </c>
      <c r="G109">
        <v>41.35</v>
      </c>
    </row>
    <row r="110" spans="1:7" ht="18">
      <c r="A110">
        <v>109</v>
      </c>
      <c r="B110" s="56" t="s">
        <v>995</v>
      </c>
      <c r="C110" s="55">
        <v>86.9</v>
      </c>
      <c r="D110">
        <v>24.6</v>
      </c>
      <c r="E110">
        <v>1.39</v>
      </c>
      <c r="F110">
        <v>17.32</v>
      </c>
      <c r="G110">
        <v>36.520000000000003</v>
      </c>
    </row>
    <row r="111" spans="1:7" ht="18">
      <c r="A111">
        <v>110</v>
      </c>
      <c r="B111" s="56" t="s">
        <v>996</v>
      </c>
      <c r="C111" s="55">
        <v>86.4</v>
      </c>
      <c r="D111">
        <v>32.1</v>
      </c>
      <c r="E111">
        <v>7.44</v>
      </c>
      <c r="F111">
        <v>15.87</v>
      </c>
      <c r="G111">
        <v>40.06</v>
      </c>
    </row>
    <row r="112" spans="1:7" ht="18">
      <c r="A112">
        <v>111</v>
      </c>
      <c r="B112" s="56" t="s">
        <v>997</v>
      </c>
      <c r="C112" s="55">
        <v>89.5</v>
      </c>
      <c r="D112">
        <v>51.6</v>
      </c>
      <c r="E112">
        <v>15.09</v>
      </c>
      <c r="F112">
        <v>12.45</v>
      </c>
      <c r="G112">
        <v>42.18</v>
      </c>
    </row>
    <row r="113" spans="1:7" ht="18">
      <c r="A113">
        <v>112</v>
      </c>
      <c r="B113" s="56" t="s">
        <v>998</v>
      </c>
      <c r="C113" s="55">
        <v>86.3</v>
      </c>
      <c r="D113">
        <v>45.9</v>
      </c>
      <c r="E113">
        <v>22.25</v>
      </c>
      <c r="F113">
        <v>15.77</v>
      </c>
      <c r="G113">
        <v>42.45</v>
      </c>
    </row>
    <row r="114" spans="1:7" ht="18">
      <c r="A114">
        <v>113</v>
      </c>
      <c r="B114" s="56" t="s">
        <v>999</v>
      </c>
      <c r="C114" s="55">
        <v>88.4</v>
      </c>
      <c r="D114">
        <v>53</v>
      </c>
      <c r="E114">
        <v>12.81</v>
      </c>
      <c r="F114">
        <v>16.97</v>
      </c>
      <c r="G114">
        <v>48.72</v>
      </c>
    </row>
    <row r="115" spans="1:7" ht="18">
      <c r="A115">
        <v>114</v>
      </c>
      <c r="B115" s="56" t="s">
        <v>1000</v>
      </c>
      <c r="C115" s="55">
        <v>66.8</v>
      </c>
      <c r="D115">
        <v>25.9</v>
      </c>
      <c r="E115">
        <v>31.8</v>
      </c>
      <c r="F115">
        <v>13.01</v>
      </c>
      <c r="G115">
        <v>48.52</v>
      </c>
    </row>
    <row r="116" spans="1:7" ht="18">
      <c r="A116">
        <v>115</v>
      </c>
      <c r="B116" s="56" t="s">
        <v>1001</v>
      </c>
      <c r="C116" s="55">
        <v>62.8</v>
      </c>
      <c r="D116">
        <v>19.5</v>
      </c>
      <c r="E116">
        <v>32.22</v>
      </c>
      <c r="F116">
        <v>19.38</v>
      </c>
      <c r="G116">
        <v>40.520000000000003</v>
      </c>
    </row>
    <row r="117" spans="1:7" ht="18">
      <c r="A117">
        <v>116</v>
      </c>
      <c r="B117" s="56" t="s">
        <v>1002</v>
      </c>
      <c r="C117" s="55">
        <v>45.1</v>
      </c>
      <c r="D117">
        <v>8.1</v>
      </c>
      <c r="E117">
        <v>19.77</v>
      </c>
      <c r="F117">
        <v>25.74</v>
      </c>
      <c r="G117">
        <v>41.71</v>
      </c>
    </row>
    <row r="118" spans="1:7" ht="18">
      <c r="A118">
        <v>117</v>
      </c>
      <c r="B118" s="56" t="s">
        <v>1003</v>
      </c>
      <c r="C118" s="55">
        <v>70.400000000000006</v>
      </c>
      <c r="D118">
        <v>30.6</v>
      </c>
      <c r="E118">
        <v>16.38</v>
      </c>
      <c r="F118">
        <v>18.440000000000001</v>
      </c>
      <c r="G118">
        <v>43.1</v>
      </c>
    </row>
    <row r="119" spans="1:7" ht="18">
      <c r="A119">
        <v>118</v>
      </c>
      <c r="B119" s="56" t="s">
        <v>1004</v>
      </c>
      <c r="C119" s="55">
        <v>37.299999999999997</v>
      </c>
      <c r="D119">
        <v>11.3</v>
      </c>
      <c r="E119">
        <v>38.69</v>
      </c>
      <c r="F119">
        <v>33.1</v>
      </c>
      <c r="G119">
        <v>43.46</v>
      </c>
    </row>
    <row r="120" spans="1:7" ht="18">
      <c r="A120">
        <v>119</v>
      </c>
      <c r="B120" s="56" t="s">
        <v>1005</v>
      </c>
      <c r="C120" s="55">
        <v>74.900000000000006</v>
      </c>
      <c r="D120">
        <v>21</v>
      </c>
      <c r="E120">
        <v>7.9</v>
      </c>
      <c r="F120">
        <v>20.7</v>
      </c>
      <c r="G120">
        <v>36.380000000000003</v>
      </c>
    </row>
    <row r="121" spans="1:7" ht="18">
      <c r="A121">
        <v>120</v>
      </c>
      <c r="B121" s="56" t="s">
        <v>1006</v>
      </c>
      <c r="C121" s="55">
        <v>44.1</v>
      </c>
      <c r="D121">
        <v>10.3</v>
      </c>
      <c r="E121">
        <v>15.76</v>
      </c>
      <c r="F121">
        <v>23.62</v>
      </c>
      <c r="G121">
        <v>39.93</v>
      </c>
    </row>
    <row r="122" spans="1:7" ht="18">
      <c r="A122">
        <v>121</v>
      </c>
      <c r="B122" s="56" t="s">
        <v>1007</v>
      </c>
      <c r="C122" s="55">
        <v>42.8</v>
      </c>
      <c r="D122">
        <v>6.9</v>
      </c>
      <c r="E122">
        <v>14.84</v>
      </c>
      <c r="F122">
        <v>21.72</v>
      </c>
      <c r="G122">
        <v>42.72</v>
      </c>
    </row>
    <row r="123" spans="1:7" ht="18">
      <c r="A123">
        <v>122</v>
      </c>
      <c r="B123" s="56" t="s">
        <v>1008</v>
      </c>
      <c r="C123" s="55">
        <v>37.6</v>
      </c>
      <c r="D123">
        <v>4</v>
      </c>
      <c r="E123">
        <v>8.66</v>
      </c>
      <c r="F123">
        <v>28.17</v>
      </c>
      <c r="G123">
        <v>46.1</v>
      </c>
    </row>
    <row r="124" spans="1:7" ht="18">
      <c r="A124">
        <v>123</v>
      </c>
      <c r="B124" s="56" t="s">
        <v>1009</v>
      </c>
      <c r="C124" s="55">
        <v>76.2</v>
      </c>
      <c r="D124">
        <v>20.399999999999999</v>
      </c>
      <c r="E124">
        <v>6.21</v>
      </c>
      <c r="F124">
        <v>17.28</v>
      </c>
      <c r="G124">
        <v>42.55</v>
      </c>
    </row>
    <row r="125" spans="1:7" ht="18">
      <c r="A125">
        <v>124</v>
      </c>
      <c r="B125" s="56" t="s">
        <v>1010</v>
      </c>
      <c r="C125" s="55">
        <v>67.400000000000006</v>
      </c>
      <c r="D125">
        <v>28.2</v>
      </c>
      <c r="E125">
        <v>15.18</v>
      </c>
      <c r="F125">
        <v>21.97</v>
      </c>
      <c r="G125">
        <v>43.1</v>
      </c>
    </row>
    <row r="126" spans="1:7" ht="18">
      <c r="A126">
        <v>125</v>
      </c>
      <c r="B126" s="56" t="s">
        <v>1011</v>
      </c>
      <c r="C126" s="55">
        <v>91.7</v>
      </c>
      <c r="D126">
        <v>50.1</v>
      </c>
      <c r="E126">
        <v>4.55</v>
      </c>
      <c r="F126">
        <v>13.13</v>
      </c>
      <c r="G126">
        <v>43.6</v>
      </c>
    </row>
    <row r="127" spans="1:7" ht="18">
      <c r="A127">
        <v>126</v>
      </c>
      <c r="B127" s="56" t="s">
        <v>1012</v>
      </c>
      <c r="C127" s="55">
        <v>80</v>
      </c>
      <c r="D127">
        <v>36.4</v>
      </c>
      <c r="E127">
        <v>6.22</v>
      </c>
      <c r="F127">
        <v>16</v>
      </c>
      <c r="G127">
        <v>44.13</v>
      </c>
    </row>
    <row r="128" spans="1:7" ht="18">
      <c r="A128">
        <v>127</v>
      </c>
      <c r="B128" s="56" t="s">
        <v>1013</v>
      </c>
      <c r="C128" s="55">
        <v>70.900000000000006</v>
      </c>
      <c r="D128">
        <v>19.8</v>
      </c>
      <c r="E128">
        <v>7.22</v>
      </c>
      <c r="F128">
        <v>22.01</v>
      </c>
      <c r="G128">
        <v>43.92</v>
      </c>
    </row>
    <row r="129" spans="1:7" ht="18">
      <c r="A129">
        <v>128</v>
      </c>
      <c r="B129" s="56" t="s">
        <v>1014</v>
      </c>
      <c r="C129" s="55">
        <v>60.8</v>
      </c>
      <c r="D129">
        <v>29.8</v>
      </c>
      <c r="E129">
        <v>9.81</v>
      </c>
      <c r="F129">
        <v>25.55</v>
      </c>
      <c r="G129">
        <v>41.91</v>
      </c>
    </row>
    <row r="130" spans="1:7" ht="18">
      <c r="A130">
        <v>129</v>
      </c>
      <c r="B130" s="56" t="s">
        <v>1015</v>
      </c>
      <c r="C130" s="55">
        <v>68.5</v>
      </c>
      <c r="D130">
        <v>22.6</v>
      </c>
      <c r="E130">
        <v>13.91</v>
      </c>
      <c r="F130">
        <v>20.170000000000002</v>
      </c>
      <c r="G130">
        <v>41.78</v>
      </c>
    </row>
    <row r="131" spans="1:7" ht="18">
      <c r="A131">
        <v>130</v>
      </c>
      <c r="B131" s="56" t="s">
        <v>1016</v>
      </c>
      <c r="C131" s="55">
        <v>56.8</v>
      </c>
      <c r="D131">
        <v>15.3</v>
      </c>
      <c r="E131">
        <v>15.17</v>
      </c>
      <c r="F131">
        <v>25.47</v>
      </c>
      <c r="G131">
        <v>41.32</v>
      </c>
    </row>
    <row r="132" spans="1:7" ht="18">
      <c r="A132">
        <v>131</v>
      </c>
      <c r="B132" s="56" t="s">
        <v>1017</v>
      </c>
      <c r="C132" s="55">
        <v>42.1</v>
      </c>
      <c r="D132">
        <v>6</v>
      </c>
      <c r="E132">
        <v>14.05</v>
      </c>
      <c r="F132">
        <v>29.98</v>
      </c>
      <c r="G132">
        <v>49.42</v>
      </c>
    </row>
    <row r="133" spans="1:7" ht="18">
      <c r="A133">
        <v>132</v>
      </c>
      <c r="B133" s="56" t="s">
        <v>1018</v>
      </c>
      <c r="C133" s="55">
        <v>86.3</v>
      </c>
      <c r="D133">
        <v>40</v>
      </c>
      <c r="E133">
        <v>6.49</v>
      </c>
      <c r="F133">
        <v>16.64</v>
      </c>
      <c r="G133">
        <v>41.69</v>
      </c>
    </row>
    <row r="134" spans="1:7" ht="18">
      <c r="A134">
        <v>133</v>
      </c>
      <c r="B134" s="56" t="s">
        <v>1019</v>
      </c>
      <c r="C134" s="55">
        <v>83.5</v>
      </c>
      <c r="D134">
        <v>38.299999999999997</v>
      </c>
      <c r="E134">
        <v>13.92</v>
      </c>
      <c r="F134">
        <v>19.63</v>
      </c>
      <c r="G134">
        <v>40.700000000000003</v>
      </c>
    </row>
    <row r="135" spans="1:7" ht="18">
      <c r="A135">
        <v>134</v>
      </c>
      <c r="B135" s="56" t="s">
        <v>1020</v>
      </c>
      <c r="C135" s="55">
        <v>44.2</v>
      </c>
      <c r="D135">
        <v>6.8</v>
      </c>
      <c r="E135">
        <v>6.24</v>
      </c>
      <c r="F135">
        <v>26.07</v>
      </c>
      <c r="G135">
        <v>40.44</v>
      </c>
    </row>
    <row r="136" spans="1:7" ht="18">
      <c r="A136">
        <v>135</v>
      </c>
      <c r="B136" s="56" t="s">
        <v>1021</v>
      </c>
      <c r="C136" s="55">
        <v>12.6</v>
      </c>
      <c r="D136">
        <v>2.7</v>
      </c>
      <c r="E136">
        <v>0.67</v>
      </c>
      <c r="F136">
        <v>35.380000000000003</v>
      </c>
      <c r="G136">
        <v>34.67</v>
      </c>
    </row>
    <row r="137" spans="1:7" ht="18">
      <c r="A137">
        <v>136</v>
      </c>
      <c r="B137" s="56" t="s">
        <v>1022</v>
      </c>
      <c r="C137" s="55">
        <v>26.1</v>
      </c>
      <c r="D137">
        <v>3.2</v>
      </c>
      <c r="E137">
        <v>16.96</v>
      </c>
      <c r="F137">
        <v>31.39</v>
      </c>
      <c r="G137">
        <v>37.520000000000003</v>
      </c>
    </row>
    <row r="138" spans="1:7" ht="18">
      <c r="A138">
        <v>137</v>
      </c>
      <c r="B138" s="56" t="s">
        <v>1023</v>
      </c>
      <c r="C138" s="55">
        <v>39.700000000000003</v>
      </c>
      <c r="D138">
        <v>5.2</v>
      </c>
      <c r="E138">
        <v>39.119999999999997</v>
      </c>
      <c r="F138">
        <v>26.19</v>
      </c>
      <c r="G138">
        <v>37.86</v>
      </c>
    </row>
    <row r="139" spans="1:7" ht="18">
      <c r="A139">
        <v>138</v>
      </c>
      <c r="B139" s="56" t="s">
        <v>1024</v>
      </c>
      <c r="C139" s="55">
        <v>29.1</v>
      </c>
      <c r="D139">
        <v>3.9</v>
      </c>
      <c r="E139">
        <v>53.33</v>
      </c>
      <c r="F139">
        <v>24.78</v>
      </c>
      <c r="G139">
        <v>38.619999999999997</v>
      </c>
    </row>
    <row r="140" spans="1:7" ht="18">
      <c r="A140">
        <v>139</v>
      </c>
      <c r="B140" s="56" t="s">
        <v>1025</v>
      </c>
      <c r="C140" s="55">
        <v>46</v>
      </c>
      <c r="D140">
        <v>10</v>
      </c>
      <c r="E140">
        <v>36.9</v>
      </c>
      <c r="F140">
        <v>30.81</v>
      </c>
      <c r="G140">
        <v>38.92</v>
      </c>
    </row>
    <row r="141" spans="1:7" ht="18">
      <c r="A141">
        <v>140</v>
      </c>
      <c r="B141" s="56" t="s">
        <v>1026</v>
      </c>
      <c r="C141" s="55">
        <v>78.2</v>
      </c>
      <c r="D141">
        <v>25.1</v>
      </c>
      <c r="E141">
        <v>5.4</v>
      </c>
      <c r="F141">
        <v>17.600000000000001</v>
      </c>
      <c r="G141">
        <v>40.33</v>
      </c>
    </row>
    <row r="142" spans="1:7" ht="18">
      <c r="A142">
        <v>141</v>
      </c>
      <c r="B142" s="56" t="s">
        <v>1027</v>
      </c>
      <c r="C142" s="55">
        <v>50.7</v>
      </c>
      <c r="D142">
        <v>11.9</v>
      </c>
      <c r="E142">
        <v>9.27</v>
      </c>
      <c r="F142">
        <v>23.95</v>
      </c>
      <c r="G142">
        <v>41.7</v>
      </c>
    </row>
    <row r="143" spans="1:7" ht="18">
      <c r="A143">
        <v>142</v>
      </c>
      <c r="B143" s="56" t="s">
        <v>1028</v>
      </c>
      <c r="C143" s="55">
        <v>86.1</v>
      </c>
      <c r="D143">
        <v>36.4</v>
      </c>
      <c r="E143">
        <v>4.88</v>
      </c>
      <c r="F143">
        <v>14.07</v>
      </c>
      <c r="G143">
        <v>40.450000000000003</v>
      </c>
    </row>
    <row r="144" spans="1:7" ht="18">
      <c r="A144">
        <v>143</v>
      </c>
      <c r="B144" s="56" t="s">
        <v>1029</v>
      </c>
      <c r="C144" s="55">
        <v>84.2</v>
      </c>
      <c r="D144">
        <v>39.200000000000003</v>
      </c>
      <c r="E144">
        <v>6.51</v>
      </c>
      <c r="F144">
        <v>16.059999999999999</v>
      </c>
      <c r="G144">
        <v>38.03</v>
      </c>
    </row>
    <row r="145" spans="1:7" ht="18">
      <c r="A145">
        <v>144</v>
      </c>
      <c r="B145" s="56" t="s">
        <v>1030</v>
      </c>
      <c r="C145" s="55">
        <v>48.4</v>
      </c>
      <c r="D145">
        <v>12.3</v>
      </c>
      <c r="E145">
        <v>21.66</v>
      </c>
      <c r="F145">
        <v>29.76</v>
      </c>
      <c r="G145">
        <v>41.74</v>
      </c>
    </row>
    <row r="146" spans="1:7" ht="18">
      <c r="A146">
        <v>145</v>
      </c>
      <c r="B146" s="56" t="s">
        <v>1031</v>
      </c>
      <c r="C146" s="55">
        <v>78.8</v>
      </c>
      <c r="D146">
        <v>29.9</v>
      </c>
      <c r="E146">
        <v>10.15</v>
      </c>
      <c r="F146">
        <v>18.28</v>
      </c>
      <c r="G146">
        <v>41.38</v>
      </c>
    </row>
    <row r="147" spans="1:7" ht="18">
      <c r="A147">
        <v>146</v>
      </c>
      <c r="B147" s="56" t="s">
        <v>1032</v>
      </c>
      <c r="C147" s="55">
        <v>75.599999999999994</v>
      </c>
      <c r="D147">
        <v>25.2</v>
      </c>
      <c r="E147">
        <v>19.350000000000001</v>
      </c>
      <c r="F147">
        <v>23.09</v>
      </c>
      <c r="G147">
        <v>40.47</v>
      </c>
    </row>
    <row r="148" spans="1:7" ht="18">
      <c r="A148">
        <v>147</v>
      </c>
      <c r="B148" s="56" t="s">
        <v>1033</v>
      </c>
      <c r="C148" s="55">
        <v>64</v>
      </c>
      <c r="D148">
        <v>20.7</v>
      </c>
      <c r="E148">
        <v>29.51</v>
      </c>
      <c r="F148">
        <v>23.42</v>
      </c>
      <c r="G148">
        <v>41.26</v>
      </c>
    </row>
    <row r="149" spans="1:7" ht="18">
      <c r="A149">
        <v>148</v>
      </c>
      <c r="B149" s="56" t="s">
        <v>1034</v>
      </c>
      <c r="C149" s="55">
        <v>85</v>
      </c>
      <c r="D149">
        <v>41.2</v>
      </c>
      <c r="E149">
        <v>17.41</v>
      </c>
      <c r="F149">
        <v>16.75</v>
      </c>
      <c r="G149">
        <v>45.55</v>
      </c>
    </row>
    <row r="150" spans="1:7" ht="18">
      <c r="A150">
        <v>149</v>
      </c>
      <c r="B150" s="56" t="s">
        <v>1035</v>
      </c>
      <c r="C150" s="55">
        <v>70.900000000000006</v>
      </c>
      <c r="D150">
        <v>26.1</v>
      </c>
      <c r="E150">
        <v>17.420000000000002</v>
      </c>
      <c r="F150">
        <v>24.27</v>
      </c>
      <c r="G150">
        <v>42.29</v>
      </c>
    </row>
    <row r="151" spans="1:7" ht="18">
      <c r="A151">
        <v>150</v>
      </c>
      <c r="B151" s="56" t="s">
        <v>1036</v>
      </c>
      <c r="C151" s="55">
        <v>76.3</v>
      </c>
      <c r="D151">
        <v>44.1</v>
      </c>
      <c r="E151">
        <v>13.6</v>
      </c>
      <c r="F151">
        <v>23.54</v>
      </c>
      <c r="G151">
        <v>52.79</v>
      </c>
    </row>
    <row r="152" spans="1:7" ht="18">
      <c r="A152">
        <v>151</v>
      </c>
      <c r="B152" s="56" t="s">
        <v>1037</v>
      </c>
      <c r="C152" s="55">
        <v>81.7</v>
      </c>
      <c r="D152">
        <v>46.9</v>
      </c>
      <c r="E152">
        <v>15.16</v>
      </c>
      <c r="F152">
        <v>17.02</v>
      </c>
      <c r="G152">
        <v>47.89</v>
      </c>
    </row>
    <row r="153" spans="1:7" ht="18">
      <c r="A153">
        <v>152</v>
      </c>
      <c r="B153" s="56" t="s">
        <v>1038</v>
      </c>
      <c r="C153" s="55">
        <v>83.7</v>
      </c>
      <c r="D153">
        <v>29.8</v>
      </c>
      <c r="E153">
        <v>9.66</v>
      </c>
      <c r="F153">
        <v>17.309999999999999</v>
      </c>
      <c r="G153">
        <v>49.85</v>
      </c>
    </row>
    <row r="154" spans="1:7" ht="18">
      <c r="A154">
        <v>153</v>
      </c>
      <c r="B154" s="56" t="s">
        <v>1039</v>
      </c>
      <c r="C154" s="55">
        <v>71.8</v>
      </c>
      <c r="D154">
        <v>37.799999999999997</v>
      </c>
      <c r="E154">
        <v>14.94</v>
      </c>
      <c r="F154">
        <v>22.07</v>
      </c>
      <c r="G154">
        <v>41.05</v>
      </c>
    </row>
    <row r="155" spans="1:7" ht="18">
      <c r="A155">
        <v>154</v>
      </c>
      <c r="B155" s="56" t="s">
        <v>1040</v>
      </c>
      <c r="C155" s="55">
        <v>87.7</v>
      </c>
      <c r="D155">
        <v>44.1</v>
      </c>
      <c r="E155">
        <v>4.4000000000000004</v>
      </c>
      <c r="F155">
        <v>13.2</v>
      </c>
      <c r="G155">
        <v>43.95</v>
      </c>
    </row>
    <row r="156" spans="1:7" ht="18">
      <c r="A156">
        <v>155</v>
      </c>
      <c r="B156" s="56" t="s">
        <v>1041</v>
      </c>
      <c r="C156" s="55">
        <v>81.8</v>
      </c>
      <c r="D156">
        <v>25.8</v>
      </c>
      <c r="E156">
        <v>5.66</v>
      </c>
      <c r="F156">
        <v>18.010000000000002</v>
      </c>
      <c r="G156">
        <v>41.48</v>
      </c>
    </row>
    <row r="157" spans="1:7" ht="18">
      <c r="A157">
        <v>156</v>
      </c>
      <c r="B157" s="56" t="s">
        <v>1042</v>
      </c>
      <c r="C157" s="55">
        <v>82.1</v>
      </c>
      <c r="D157">
        <v>26.6</v>
      </c>
      <c r="E157">
        <v>3.95</v>
      </c>
      <c r="F157">
        <v>18.579999999999998</v>
      </c>
      <c r="G157">
        <v>42.34</v>
      </c>
    </row>
    <row r="158" spans="1:7" ht="18">
      <c r="A158">
        <v>157</v>
      </c>
      <c r="B158" s="56" t="s">
        <v>1043</v>
      </c>
      <c r="C158" s="55">
        <v>65.5</v>
      </c>
      <c r="D158">
        <v>12.2</v>
      </c>
      <c r="E158">
        <v>11.06</v>
      </c>
      <c r="F158">
        <v>22.69</v>
      </c>
      <c r="G158">
        <v>45.58</v>
      </c>
    </row>
    <row r="159" spans="1:7" ht="18">
      <c r="A159">
        <v>158</v>
      </c>
      <c r="B159" s="56" t="s">
        <v>1044</v>
      </c>
      <c r="C159" s="55">
        <v>66.099999999999994</v>
      </c>
      <c r="D159">
        <v>16.5</v>
      </c>
      <c r="E159">
        <v>10.99</v>
      </c>
      <c r="F159">
        <v>26.27</v>
      </c>
      <c r="G159">
        <v>45.36</v>
      </c>
    </row>
    <row r="160" spans="1:7" ht="18">
      <c r="A160">
        <v>159</v>
      </c>
      <c r="B160" s="56" t="s">
        <v>1045</v>
      </c>
      <c r="C160" s="55">
        <v>73.8</v>
      </c>
      <c r="D160">
        <v>20.399999999999999</v>
      </c>
      <c r="E160">
        <v>10.56</v>
      </c>
      <c r="F160">
        <v>19.03</v>
      </c>
      <c r="G160">
        <v>40.79</v>
      </c>
    </row>
    <row r="161" spans="1:7" ht="18">
      <c r="A161">
        <v>160</v>
      </c>
      <c r="B161" s="56" t="s">
        <v>1046</v>
      </c>
      <c r="C161" s="55">
        <v>73.599999999999994</v>
      </c>
      <c r="D161">
        <v>34.6</v>
      </c>
      <c r="E161">
        <v>9.4700000000000006</v>
      </c>
      <c r="F161">
        <v>19.579999999999998</v>
      </c>
      <c r="G161">
        <v>43.34</v>
      </c>
    </row>
    <row r="162" spans="1:7" ht="18">
      <c r="A162">
        <v>161</v>
      </c>
      <c r="B162" s="56" t="s">
        <v>1047</v>
      </c>
      <c r="C162" s="55">
        <v>67.5</v>
      </c>
      <c r="D162">
        <v>21.8</v>
      </c>
      <c r="E162">
        <v>5.17</v>
      </c>
      <c r="F162">
        <v>19.61</v>
      </c>
      <c r="G162">
        <v>42.09</v>
      </c>
    </row>
    <row r="163" spans="1:7" ht="18">
      <c r="A163">
        <v>162</v>
      </c>
      <c r="B163" s="56" t="s">
        <v>1048</v>
      </c>
      <c r="C163" s="55">
        <v>91.8</v>
      </c>
      <c r="D163">
        <v>50.1</v>
      </c>
      <c r="E163">
        <v>3.12</v>
      </c>
      <c r="F163">
        <v>14.2</v>
      </c>
      <c r="G163">
        <v>43.75</v>
      </c>
    </row>
    <row r="164" spans="1:7" ht="18">
      <c r="A164">
        <v>163</v>
      </c>
      <c r="B164" s="56" t="s">
        <v>1049</v>
      </c>
      <c r="C164" s="55">
        <v>89.6</v>
      </c>
      <c r="D164">
        <v>39.200000000000003</v>
      </c>
      <c r="E164">
        <v>3.17</v>
      </c>
      <c r="F164">
        <v>15.38</v>
      </c>
      <c r="G164">
        <v>43.15</v>
      </c>
    </row>
    <row r="165" spans="1:7" ht="18">
      <c r="A165">
        <v>164</v>
      </c>
      <c r="B165" s="56" t="s">
        <v>1050</v>
      </c>
      <c r="C165" s="55">
        <v>83.6</v>
      </c>
      <c r="D165">
        <v>40.799999999999997</v>
      </c>
      <c r="E165">
        <v>7</v>
      </c>
      <c r="F165">
        <v>17.739999999999998</v>
      </c>
      <c r="G165">
        <v>43.16</v>
      </c>
    </row>
    <row r="166" spans="1:7" ht="18">
      <c r="A166">
        <v>165</v>
      </c>
      <c r="B166" s="56" t="s">
        <v>1051</v>
      </c>
      <c r="C166" s="55">
        <v>90.7</v>
      </c>
      <c r="D166">
        <v>57.4</v>
      </c>
      <c r="E166">
        <v>4.0599999999999996</v>
      </c>
      <c r="F166">
        <v>13.25</v>
      </c>
      <c r="G166">
        <v>41.5</v>
      </c>
    </row>
    <row r="167" spans="1:7" ht="18">
      <c r="A167">
        <v>166</v>
      </c>
      <c r="B167" s="56" t="s">
        <v>1052</v>
      </c>
      <c r="C167" s="55">
        <v>58.8</v>
      </c>
      <c r="D167">
        <v>30.2</v>
      </c>
      <c r="E167">
        <v>9.4700000000000006</v>
      </c>
      <c r="F167">
        <v>25.07</v>
      </c>
      <c r="G167">
        <v>42.78</v>
      </c>
    </row>
    <row r="168" spans="1:7" ht="18">
      <c r="A168">
        <v>167</v>
      </c>
      <c r="B168" s="56" t="s">
        <v>1053</v>
      </c>
      <c r="C168" s="55">
        <v>92.2</v>
      </c>
      <c r="D168">
        <v>38</v>
      </c>
      <c r="E168">
        <v>5.8</v>
      </c>
      <c r="F168">
        <v>14.26</v>
      </c>
      <c r="G168">
        <v>41.96</v>
      </c>
    </row>
    <row r="169" spans="1:7" ht="18">
      <c r="A169">
        <v>168</v>
      </c>
      <c r="B169" s="56" t="s">
        <v>1054</v>
      </c>
      <c r="C169" s="55">
        <v>93</v>
      </c>
      <c r="D169">
        <v>51.1</v>
      </c>
      <c r="E169">
        <v>7.24</v>
      </c>
      <c r="F169">
        <v>13.13</v>
      </c>
      <c r="G169">
        <v>39.79</v>
      </c>
    </row>
    <row r="170" spans="1:7" ht="18">
      <c r="A170">
        <v>169</v>
      </c>
      <c r="B170" s="56" t="s">
        <v>1055</v>
      </c>
      <c r="C170" s="55">
        <v>76.400000000000006</v>
      </c>
      <c r="D170">
        <v>30.2</v>
      </c>
      <c r="E170">
        <v>16.09</v>
      </c>
      <c r="F170">
        <v>21.1</v>
      </c>
      <c r="G170">
        <v>41.76</v>
      </c>
    </row>
    <row r="171" spans="1:7" ht="18">
      <c r="A171">
        <v>170</v>
      </c>
      <c r="B171" s="56" t="s">
        <v>1056</v>
      </c>
      <c r="C171" s="55">
        <v>73.099999999999994</v>
      </c>
      <c r="D171">
        <v>37.9</v>
      </c>
      <c r="E171">
        <v>18.8</v>
      </c>
      <c r="F171">
        <v>20.56</v>
      </c>
      <c r="G171">
        <v>42.51</v>
      </c>
    </row>
    <row r="172" spans="1:7" ht="18">
      <c r="A172">
        <v>171</v>
      </c>
      <c r="B172" s="56" t="s">
        <v>1057</v>
      </c>
      <c r="C172" s="55">
        <v>62.9</v>
      </c>
      <c r="D172">
        <v>21.1</v>
      </c>
      <c r="E172">
        <v>5.0599999999999996</v>
      </c>
      <c r="F172">
        <v>22.54</v>
      </c>
      <c r="G172">
        <v>37.619999999999997</v>
      </c>
    </row>
    <row r="173" spans="1:7" ht="18">
      <c r="A173">
        <v>172</v>
      </c>
      <c r="B173" s="56" t="s">
        <v>1058</v>
      </c>
      <c r="C173" s="55">
        <v>82.9</v>
      </c>
      <c r="D173">
        <v>31.6</v>
      </c>
      <c r="E173">
        <v>9.25</v>
      </c>
      <c r="F173">
        <v>16.309999999999999</v>
      </c>
      <c r="G173">
        <v>47.57</v>
      </c>
    </row>
    <row r="174" spans="1:7" ht="18">
      <c r="A174">
        <v>173</v>
      </c>
      <c r="B174" s="56" t="s">
        <v>1059</v>
      </c>
      <c r="C174" s="55">
        <v>86.4</v>
      </c>
      <c r="D174">
        <v>27.8</v>
      </c>
      <c r="E174">
        <v>13.67</v>
      </c>
      <c r="F174">
        <v>16.63</v>
      </c>
      <c r="G174">
        <v>44.89</v>
      </c>
    </row>
    <row r="175" spans="1:7" ht="18">
      <c r="A175">
        <v>174</v>
      </c>
      <c r="B175" s="56" t="s">
        <v>1060</v>
      </c>
      <c r="C175" s="55">
        <v>86.7</v>
      </c>
      <c r="D175">
        <v>52.6</v>
      </c>
      <c r="E175">
        <v>10.48</v>
      </c>
      <c r="F175">
        <v>20.67</v>
      </c>
      <c r="G175">
        <v>48.73</v>
      </c>
    </row>
    <row r="176" spans="1:7" ht="18">
      <c r="A176">
        <v>175</v>
      </c>
      <c r="B176" s="56" t="s">
        <v>1061</v>
      </c>
      <c r="C176" s="55">
        <v>68.2</v>
      </c>
      <c r="D176">
        <v>16.7</v>
      </c>
      <c r="E176">
        <v>11.01</v>
      </c>
      <c r="F176">
        <v>22.59</v>
      </c>
      <c r="G176">
        <v>50.04</v>
      </c>
    </row>
    <row r="177" spans="1:7" ht="18">
      <c r="A177">
        <v>176</v>
      </c>
      <c r="B177" s="56" t="s">
        <v>1062</v>
      </c>
      <c r="C177" s="55">
        <v>87.6</v>
      </c>
      <c r="D177">
        <v>50.9</v>
      </c>
      <c r="E177">
        <v>8.69</v>
      </c>
      <c r="F177">
        <v>17.13</v>
      </c>
      <c r="G177">
        <v>49.72</v>
      </c>
    </row>
    <row r="178" spans="1:7" ht="18">
      <c r="A178">
        <v>177</v>
      </c>
      <c r="B178" s="56" t="s">
        <v>1063</v>
      </c>
      <c r="C178" s="55">
        <v>82.7</v>
      </c>
      <c r="D178">
        <v>52.6</v>
      </c>
      <c r="E178">
        <v>13.22</v>
      </c>
      <c r="F178">
        <v>15.5</v>
      </c>
      <c r="G178">
        <v>45.33</v>
      </c>
    </row>
    <row r="179" spans="1:7" ht="18">
      <c r="A179">
        <v>178</v>
      </c>
      <c r="B179" s="56" t="s">
        <v>1064</v>
      </c>
      <c r="C179" s="55">
        <v>90.6</v>
      </c>
      <c r="D179">
        <v>47.8</v>
      </c>
      <c r="E179">
        <v>7.54</v>
      </c>
      <c r="F179">
        <v>15.02</v>
      </c>
      <c r="G179">
        <v>43.33</v>
      </c>
    </row>
    <row r="180" spans="1:7" ht="18">
      <c r="A180">
        <v>179</v>
      </c>
      <c r="B180" s="56" t="s">
        <v>1065</v>
      </c>
      <c r="C180" s="55">
        <v>94.9</v>
      </c>
      <c r="D180">
        <v>55.7</v>
      </c>
      <c r="E180">
        <v>3.1</v>
      </c>
      <c r="F180">
        <v>13.08</v>
      </c>
      <c r="G180">
        <v>47</v>
      </c>
    </row>
    <row r="181" spans="1:7" ht="18">
      <c r="A181">
        <v>180</v>
      </c>
      <c r="B181" s="56" t="s">
        <v>1066</v>
      </c>
      <c r="C181" s="55">
        <v>35.700000000000003</v>
      </c>
      <c r="D181">
        <v>8.6</v>
      </c>
      <c r="E181">
        <v>11.28</v>
      </c>
      <c r="F181">
        <v>32.28</v>
      </c>
      <c r="G181">
        <v>42.94</v>
      </c>
    </row>
    <row r="182" spans="1:7" ht="18">
      <c r="A182">
        <v>181</v>
      </c>
      <c r="B182" s="56" t="s">
        <v>1067</v>
      </c>
      <c r="C182" s="55">
        <v>81.3</v>
      </c>
      <c r="D182">
        <v>33.700000000000003</v>
      </c>
      <c r="E182">
        <v>6.02</v>
      </c>
      <c r="F182">
        <v>18.41</v>
      </c>
      <c r="G182">
        <v>42.24</v>
      </c>
    </row>
    <row r="183" spans="1:7" ht="18">
      <c r="A183">
        <v>182</v>
      </c>
      <c r="B183" s="56" t="s">
        <v>1068</v>
      </c>
      <c r="C183" s="55">
        <v>85.6</v>
      </c>
      <c r="D183">
        <v>43.3</v>
      </c>
      <c r="E183">
        <v>5.25</v>
      </c>
      <c r="F183">
        <v>16.989999999999998</v>
      </c>
      <c r="G183">
        <v>40.659999999999997</v>
      </c>
    </row>
    <row r="184" spans="1:7" ht="18">
      <c r="A184">
        <v>183</v>
      </c>
      <c r="B184" s="56" t="s">
        <v>1069</v>
      </c>
      <c r="C184" s="55">
        <v>75</v>
      </c>
      <c r="D184">
        <v>32.4</v>
      </c>
      <c r="E184">
        <v>2.66</v>
      </c>
      <c r="F184">
        <v>20.100000000000001</v>
      </c>
      <c r="G184">
        <v>43.42</v>
      </c>
    </row>
    <row r="185" spans="1:7" ht="18">
      <c r="A185">
        <v>184</v>
      </c>
      <c r="B185" s="56" t="s">
        <v>1070</v>
      </c>
      <c r="C185" s="55">
        <v>69.5</v>
      </c>
      <c r="D185">
        <v>17.5</v>
      </c>
      <c r="E185">
        <v>13.19</v>
      </c>
      <c r="F185">
        <v>23.58</v>
      </c>
      <c r="G185">
        <v>43.98</v>
      </c>
    </row>
    <row r="186" spans="1:7" ht="18">
      <c r="A186">
        <v>185</v>
      </c>
      <c r="B186" s="56" t="s">
        <v>1071</v>
      </c>
      <c r="C186" s="55">
        <v>65.7</v>
      </c>
      <c r="D186">
        <v>22.9</v>
      </c>
      <c r="E186">
        <v>7.05</v>
      </c>
      <c r="F186">
        <v>24.18</v>
      </c>
      <c r="G186">
        <v>41.35</v>
      </c>
    </row>
    <row r="187" spans="1:7" ht="18">
      <c r="A187">
        <v>186</v>
      </c>
      <c r="B187" s="56" t="s">
        <v>1072</v>
      </c>
      <c r="C187" s="55">
        <v>82.4</v>
      </c>
      <c r="D187">
        <v>24.3</v>
      </c>
      <c r="E187">
        <v>5.8</v>
      </c>
      <c r="F187">
        <v>20</v>
      </c>
      <c r="G187">
        <v>44.46</v>
      </c>
    </row>
    <row r="188" spans="1:7" ht="18">
      <c r="A188">
        <v>187</v>
      </c>
      <c r="B188" s="56" t="s">
        <v>1073</v>
      </c>
      <c r="C188" s="55">
        <v>79.7</v>
      </c>
      <c r="D188">
        <v>44</v>
      </c>
      <c r="E188">
        <v>5.5</v>
      </c>
      <c r="F188">
        <v>20.51</v>
      </c>
      <c r="G188">
        <v>44.83</v>
      </c>
    </row>
    <row r="189" spans="1:7" ht="18">
      <c r="A189">
        <v>188</v>
      </c>
      <c r="B189" s="56" t="s">
        <v>1074</v>
      </c>
      <c r="C189" s="55">
        <v>80.099999999999994</v>
      </c>
      <c r="D189">
        <v>40.1</v>
      </c>
      <c r="E189">
        <v>9.67</v>
      </c>
      <c r="F189">
        <v>21.22</v>
      </c>
      <c r="G189">
        <v>45.49</v>
      </c>
    </row>
    <row r="190" spans="1:7" ht="18">
      <c r="A190">
        <v>189</v>
      </c>
      <c r="B190" s="56" t="s">
        <v>1075</v>
      </c>
      <c r="C190" s="55">
        <v>65.599999999999994</v>
      </c>
      <c r="D190">
        <v>9</v>
      </c>
      <c r="E190">
        <v>7.18</v>
      </c>
      <c r="F190">
        <v>21.86</v>
      </c>
      <c r="G190">
        <v>56.34</v>
      </c>
    </row>
    <row r="191" spans="1:7" ht="18">
      <c r="A191">
        <v>190</v>
      </c>
      <c r="B191" s="56" t="s">
        <v>1076</v>
      </c>
      <c r="C191" s="55">
        <v>55.1</v>
      </c>
      <c r="D191">
        <v>9.8000000000000007</v>
      </c>
      <c r="E191">
        <v>10.61</v>
      </c>
      <c r="F191">
        <v>26.22</v>
      </c>
      <c r="G191">
        <v>52.02</v>
      </c>
    </row>
    <row r="192" spans="1:7" ht="18">
      <c r="A192">
        <v>191</v>
      </c>
      <c r="B192" s="56" t="s">
        <v>1077</v>
      </c>
      <c r="C192" s="55">
        <v>62.9</v>
      </c>
      <c r="D192">
        <v>10.3</v>
      </c>
      <c r="E192">
        <v>16</v>
      </c>
      <c r="F192">
        <v>23.75</v>
      </c>
      <c r="G192">
        <v>48.7</v>
      </c>
    </row>
    <row r="193" spans="1:7" ht="18">
      <c r="A193">
        <v>192</v>
      </c>
      <c r="B193" s="56" t="s">
        <v>1078</v>
      </c>
      <c r="C193" s="55">
        <v>63.8</v>
      </c>
      <c r="D193">
        <v>21.8</v>
      </c>
      <c r="E193">
        <v>10.79</v>
      </c>
      <c r="F193">
        <v>23.66</v>
      </c>
      <c r="G193">
        <v>49.64</v>
      </c>
    </row>
    <row r="194" spans="1:7" ht="18">
      <c r="A194">
        <v>193</v>
      </c>
      <c r="B194" s="56" t="s">
        <v>1079</v>
      </c>
      <c r="C194" s="55">
        <v>78.3</v>
      </c>
      <c r="D194">
        <v>32.799999999999997</v>
      </c>
      <c r="E194">
        <v>10.77</v>
      </c>
      <c r="F194">
        <v>22.14</v>
      </c>
      <c r="G194">
        <v>54.02</v>
      </c>
    </row>
    <row r="195" spans="1:7" ht="18">
      <c r="A195">
        <v>194</v>
      </c>
      <c r="B195" s="56" t="s">
        <v>1080</v>
      </c>
      <c r="C195" s="55">
        <v>55.9</v>
      </c>
      <c r="D195">
        <v>17.899999999999999</v>
      </c>
      <c r="E195">
        <v>15.52</v>
      </c>
      <c r="F195">
        <v>25.67</v>
      </c>
      <c r="G195">
        <v>43.88</v>
      </c>
    </row>
    <row r="196" spans="1:7" ht="18">
      <c r="A196">
        <v>195</v>
      </c>
      <c r="B196" s="56" t="s">
        <v>1081</v>
      </c>
      <c r="C196" s="55">
        <v>78.8</v>
      </c>
      <c r="D196">
        <v>40.5</v>
      </c>
      <c r="E196">
        <v>4.8099999999999996</v>
      </c>
      <c r="F196">
        <v>19.62</v>
      </c>
      <c r="G196">
        <v>44.38</v>
      </c>
    </row>
    <row r="197" spans="1:7" ht="18">
      <c r="A197">
        <v>196</v>
      </c>
      <c r="B197" s="56" t="s">
        <v>1082</v>
      </c>
      <c r="C197" s="55">
        <v>47.6</v>
      </c>
      <c r="D197">
        <v>16.3</v>
      </c>
      <c r="E197">
        <v>10.17</v>
      </c>
      <c r="F197">
        <v>29.98</v>
      </c>
      <c r="G197">
        <v>42.08</v>
      </c>
    </row>
    <row r="198" spans="1:7" ht="18">
      <c r="A198">
        <v>197</v>
      </c>
      <c r="B198" s="56" t="s">
        <v>1083</v>
      </c>
      <c r="C198" s="55">
        <v>71.8</v>
      </c>
      <c r="D198">
        <v>30.9</v>
      </c>
      <c r="E198">
        <v>10.31</v>
      </c>
      <c r="F198">
        <v>21.28</v>
      </c>
      <c r="G198">
        <v>44.97</v>
      </c>
    </row>
    <row r="199" spans="1:7" ht="18">
      <c r="A199">
        <v>198</v>
      </c>
      <c r="B199" s="56" t="s">
        <v>1084</v>
      </c>
      <c r="C199" s="55">
        <v>57.3</v>
      </c>
      <c r="D199">
        <v>13.8</v>
      </c>
      <c r="E199">
        <v>14.45</v>
      </c>
      <c r="F199">
        <v>24.86</v>
      </c>
      <c r="G199">
        <v>41.99</v>
      </c>
    </row>
    <row r="200" spans="1:7">
      <c r="C200" s="57"/>
      <c r="D200" s="57"/>
      <c r="E200" s="57"/>
      <c r="F200" s="57"/>
      <c r="G200" s="57"/>
    </row>
    <row r="201" spans="1:7">
      <c r="C201" s="57"/>
      <c r="D201" s="57"/>
      <c r="E201" s="57"/>
      <c r="F201" s="57"/>
      <c r="G201" s="57"/>
    </row>
    <row r="202" spans="1:7">
      <c r="C202" s="57"/>
      <c r="D202" s="57"/>
      <c r="E202" s="57"/>
      <c r="F202" s="57"/>
      <c r="G202" s="57"/>
    </row>
    <row r="203" spans="1:7">
      <c r="C203" s="57"/>
      <c r="D203" s="57"/>
      <c r="E203" s="57"/>
      <c r="F203" s="57"/>
      <c r="G203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01F8-E02E-DB47-AA76-B05EC4954F52}">
  <dimension ref="A1:I199"/>
  <sheetViews>
    <sheetView workbookViewId="0">
      <selection activeCell="G11" sqref="G11:I21"/>
    </sheetView>
  </sheetViews>
  <sheetFormatPr baseColWidth="10" defaultRowHeight="16"/>
  <cols>
    <col min="2" max="2" width="31.1640625" bestFit="1" customWidth="1"/>
    <col min="3" max="3" width="21.33203125" bestFit="1" customWidth="1"/>
    <col min="9" max="9" width="18.83203125" bestFit="1" customWidth="1"/>
  </cols>
  <sheetData>
    <row r="1" spans="1:9">
      <c r="A1" t="s">
        <v>0</v>
      </c>
      <c r="B1" t="s">
        <v>1</v>
      </c>
      <c r="C1" t="s">
        <v>872</v>
      </c>
    </row>
    <row r="2" spans="1:9">
      <c r="A2" t="s">
        <v>365</v>
      </c>
      <c r="B2" t="s">
        <v>1024</v>
      </c>
      <c r="C2">
        <v>8.5193779234148899</v>
      </c>
    </row>
    <row r="3" spans="1:9">
      <c r="A3" t="s">
        <v>367</v>
      </c>
      <c r="B3" t="s">
        <v>1025</v>
      </c>
      <c r="C3">
        <v>7.344859186394574</v>
      </c>
    </row>
    <row r="4" spans="1:9">
      <c r="A4" t="s">
        <v>363</v>
      </c>
      <c r="B4" t="s">
        <v>1023</v>
      </c>
      <c r="C4">
        <v>7.1910228269034775</v>
      </c>
    </row>
    <row r="5" spans="1:9">
      <c r="A5" t="s">
        <v>325</v>
      </c>
      <c r="B5" t="s">
        <v>1004</v>
      </c>
      <c r="C5">
        <v>6.8883837716574039</v>
      </c>
    </row>
    <row r="6" spans="1:9">
      <c r="A6" t="s">
        <v>185</v>
      </c>
      <c r="B6" t="s">
        <v>933</v>
      </c>
      <c r="C6">
        <v>6.4223242678234858</v>
      </c>
    </row>
    <row r="7" spans="1:9">
      <c r="A7" t="s">
        <v>279</v>
      </c>
      <c r="B7" t="s">
        <v>980</v>
      </c>
      <c r="C7">
        <v>6.1411502999283742</v>
      </c>
    </row>
    <row r="8" spans="1:9">
      <c r="A8" t="s">
        <v>361</v>
      </c>
      <c r="B8" t="s">
        <v>1022</v>
      </c>
      <c r="C8">
        <v>5.8665412976209517</v>
      </c>
    </row>
    <row r="9" spans="1:9">
      <c r="A9" t="s">
        <v>183</v>
      </c>
      <c r="B9" t="s">
        <v>932</v>
      </c>
      <c r="C9">
        <v>5.7909360341409979</v>
      </c>
    </row>
    <row r="10" spans="1:9">
      <c r="A10" t="s">
        <v>111</v>
      </c>
      <c r="B10" t="s">
        <v>894</v>
      </c>
      <c r="C10">
        <v>5.4982735935572027</v>
      </c>
    </row>
    <row r="11" spans="1:9">
      <c r="A11" t="s">
        <v>359</v>
      </c>
      <c r="B11" t="s">
        <v>1021</v>
      </c>
      <c r="C11">
        <v>5.4852957081019573</v>
      </c>
      <c r="G11" t="s">
        <v>0</v>
      </c>
      <c r="H11" t="s">
        <v>1</v>
      </c>
      <c r="I11" t="s">
        <v>872</v>
      </c>
    </row>
    <row r="12" spans="1:9">
      <c r="A12" t="s">
        <v>211</v>
      </c>
      <c r="B12" t="s">
        <v>946</v>
      </c>
      <c r="C12">
        <v>4.8688100429987626</v>
      </c>
      <c r="G12" t="s">
        <v>365</v>
      </c>
      <c r="H12" t="s">
        <v>1024</v>
      </c>
      <c r="I12">
        <v>8.5193779234148899</v>
      </c>
    </row>
    <row r="13" spans="1:9">
      <c r="A13" t="s">
        <v>209</v>
      </c>
      <c r="B13" t="s">
        <v>945</v>
      </c>
      <c r="C13">
        <v>4.5711636914188993</v>
      </c>
      <c r="G13" t="s">
        <v>367</v>
      </c>
      <c r="H13" t="s">
        <v>1025</v>
      </c>
      <c r="I13">
        <v>7.344859186394574</v>
      </c>
    </row>
    <row r="14" spans="1:9">
      <c r="A14" t="s">
        <v>151</v>
      </c>
      <c r="B14" t="s">
        <v>916</v>
      </c>
      <c r="C14">
        <v>4.4769830692433512</v>
      </c>
      <c r="G14" t="s">
        <v>363</v>
      </c>
      <c r="H14" t="s">
        <v>1023</v>
      </c>
      <c r="I14">
        <v>7.1910228269034775</v>
      </c>
    </row>
    <row r="15" spans="1:9">
      <c r="A15" t="s">
        <v>377</v>
      </c>
      <c r="B15" t="s">
        <v>1030</v>
      </c>
      <c r="C15">
        <v>4.4152826312693954</v>
      </c>
      <c r="G15" t="s">
        <v>325</v>
      </c>
      <c r="H15" t="s">
        <v>1004</v>
      </c>
      <c r="I15">
        <v>6.8883837716574039</v>
      </c>
    </row>
    <row r="16" spans="1:9">
      <c r="A16" t="s">
        <v>149</v>
      </c>
      <c r="B16" t="s">
        <v>915</v>
      </c>
      <c r="C16">
        <v>4.1592603580879031</v>
      </c>
      <c r="G16" t="s">
        <v>185</v>
      </c>
      <c r="H16" t="s">
        <v>933</v>
      </c>
      <c r="I16">
        <v>6.4223242678234858</v>
      </c>
    </row>
    <row r="17" spans="1:9">
      <c r="A17" t="s">
        <v>135</v>
      </c>
      <c r="B17" t="s">
        <v>907</v>
      </c>
      <c r="C17">
        <v>4.0788215845167199</v>
      </c>
      <c r="G17" t="s">
        <v>279</v>
      </c>
      <c r="H17" t="s">
        <v>980</v>
      </c>
      <c r="I17">
        <v>6.1411502999283742</v>
      </c>
    </row>
    <row r="18" spans="1:9">
      <c r="A18" t="s">
        <v>449</v>
      </c>
      <c r="B18" t="s">
        <v>1066</v>
      </c>
      <c r="C18">
        <v>3.6842856733840428</v>
      </c>
      <c r="G18" t="s">
        <v>361</v>
      </c>
      <c r="H18" t="s">
        <v>1022</v>
      </c>
      <c r="I18">
        <v>5.8665412976209517</v>
      </c>
    </row>
    <row r="19" spans="1:9">
      <c r="A19" t="s">
        <v>99</v>
      </c>
      <c r="B19" t="s">
        <v>887</v>
      </c>
      <c r="C19">
        <v>3.6540812324918033</v>
      </c>
      <c r="G19" t="s">
        <v>183</v>
      </c>
      <c r="H19" t="s">
        <v>932</v>
      </c>
      <c r="I19">
        <v>5.7909360341409979</v>
      </c>
    </row>
    <row r="20" spans="1:9">
      <c r="A20" t="s">
        <v>321</v>
      </c>
      <c r="B20" t="s">
        <v>1002</v>
      </c>
      <c r="C20">
        <v>3.6003914698568904</v>
      </c>
      <c r="G20" t="s">
        <v>111</v>
      </c>
      <c r="H20" t="s">
        <v>894</v>
      </c>
      <c r="I20">
        <v>5.4982735935572027</v>
      </c>
    </row>
    <row r="21" spans="1:9">
      <c r="A21" t="s">
        <v>247</v>
      </c>
      <c r="B21" t="s">
        <v>964</v>
      </c>
      <c r="C21">
        <v>3.5729713961275475</v>
      </c>
      <c r="G21" t="s">
        <v>359</v>
      </c>
      <c r="H21" t="s">
        <v>1021</v>
      </c>
      <c r="I21">
        <v>5.4852957081019573</v>
      </c>
    </row>
    <row r="22" spans="1:9">
      <c r="A22" t="s">
        <v>383</v>
      </c>
      <c r="B22" t="s">
        <v>1033</v>
      </c>
      <c r="C22">
        <v>3.4831735536610533</v>
      </c>
    </row>
    <row r="23" spans="1:9">
      <c r="A23" t="s">
        <v>319</v>
      </c>
      <c r="B23" t="s">
        <v>1001</v>
      </c>
      <c r="C23">
        <v>3.1834662453320886</v>
      </c>
    </row>
    <row r="24" spans="1:9">
      <c r="A24" t="s">
        <v>283</v>
      </c>
      <c r="B24" t="s">
        <v>982</v>
      </c>
      <c r="C24">
        <v>3.0034801017555228</v>
      </c>
    </row>
    <row r="25" spans="1:9">
      <c r="A25" t="s">
        <v>329</v>
      </c>
      <c r="B25" t="s">
        <v>1006</v>
      </c>
      <c r="C25">
        <v>2.9146388490328552</v>
      </c>
    </row>
    <row r="26" spans="1:9">
      <c r="A26" t="s">
        <v>281</v>
      </c>
      <c r="B26" t="s">
        <v>981</v>
      </c>
      <c r="C26">
        <v>2.7878426298307177</v>
      </c>
    </row>
    <row r="27" spans="1:9">
      <c r="A27" t="s">
        <v>273</v>
      </c>
      <c r="B27" t="s">
        <v>977</v>
      </c>
      <c r="C27">
        <v>2.7852163584170579</v>
      </c>
    </row>
    <row r="28" spans="1:9">
      <c r="A28" t="s">
        <v>213</v>
      </c>
      <c r="B28" t="s">
        <v>947</v>
      </c>
      <c r="C28">
        <v>2.7484395801677297</v>
      </c>
    </row>
    <row r="29" spans="1:9">
      <c r="A29" t="s">
        <v>481</v>
      </c>
      <c r="B29" t="s">
        <v>1082</v>
      </c>
      <c r="C29">
        <v>2.695469155468369</v>
      </c>
    </row>
    <row r="30" spans="1:9">
      <c r="A30" t="s">
        <v>101</v>
      </c>
      <c r="B30" t="s">
        <v>889</v>
      </c>
      <c r="C30">
        <v>2.5715797432921761</v>
      </c>
    </row>
    <row r="31" spans="1:9">
      <c r="A31" t="s">
        <v>349</v>
      </c>
      <c r="B31" t="s">
        <v>1016</v>
      </c>
      <c r="C31">
        <v>2.5602734918908849</v>
      </c>
    </row>
    <row r="32" spans="1:9">
      <c r="A32" t="s">
        <v>255</v>
      </c>
      <c r="B32" t="s">
        <v>968</v>
      </c>
      <c r="C32">
        <v>2.4910715627915372</v>
      </c>
    </row>
    <row r="33" spans="1:3">
      <c r="A33" t="s">
        <v>195</v>
      </c>
      <c r="B33" t="s">
        <v>938</v>
      </c>
      <c r="C33">
        <v>2.4831270603809283</v>
      </c>
    </row>
    <row r="34" spans="1:3">
      <c r="A34" t="s">
        <v>357</v>
      </c>
      <c r="B34" t="s">
        <v>1020</v>
      </c>
      <c r="C34">
        <v>2.4250575590286818</v>
      </c>
    </row>
    <row r="35" spans="1:3">
      <c r="A35" t="s">
        <v>187</v>
      </c>
      <c r="B35" t="s">
        <v>934</v>
      </c>
      <c r="C35">
        <v>2.4121831077813343</v>
      </c>
    </row>
    <row r="36" spans="1:3">
      <c r="A36" t="s">
        <v>485</v>
      </c>
      <c r="B36" t="s">
        <v>1084</v>
      </c>
      <c r="C36">
        <v>2.2846345016498271</v>
      </c>
    </row>
    <row r="37" spans="1:3">
      <c r="A37" t="s">
        <v>191</v>
      </c>
      <c r="B37" t="s">
        <v>936</v>
      </c>
      <c r="C37">
        <v>2.2741612248609022</v>
      </c>
    </row>
    <row r="38" spans="1:3">
      <c r="A38" t="s">
        <v>351</v>
      </c>
      <c r="B38" t="s">
        <v>1017</v>
      </c>
      <c r="C38">
        <v>2.1458625373209208</v>
      </c>
    </row>
    <row r="39" spans="1:3">
      <c r="A39" t="s">
        <v>381</v>
      </c>
      <c r="B39" t="s">
        <v>1032</v>
      </c>
      <c r="C39">
        <v>2.0403193828939217</v>
      </c>
    </row>
    <row r="40" spans="1:3">
      <c r="A40" t="s">
        <v>333</v>
      </c>
      <c r="B40" t="s">
        <v>1008</v>
      </c>
      <c r="C40">
        <v>2.0270654605589082</v>
      </c>
    </row>
    <row r="41" spans="1:3">
      <c r="A41" t="s">
        <v>331</v>
      </c>
      <c r="B41" t="s">
        <v>1007</v>
      </c>
      <c r="C41">
        <v>1.9557514331916097</v>
      </c>
    </row>
    <row r="42" spans="1:3">
      <c r="A42" t="s">
        <v>113</v>
      </c>
      <c r="B42" t="s">
        <v>895</v>
      </c>
      <c r="C42">
        <v>1.9487958535204413</v>
      </c>
    </row>
    <row r="43" spans="1:3">
      <c r="A43" t="s">
        <v>477</v>
      </c>
      <c r="B43" t="s">
        <v>1080</v>
      </c>
      <c r="C43">
        <v>1.8476173378703331</v>
      </c>
    </row>
    <row r="44" spans="1:3">
      <c r="A44" t="s">
        <v>371</v>
      </c>
      <c r="B44" t="s">
        <v>1027</v>
      </c>
      <c r="C44">
        <v>1.6566345836762895</v>
      </c>
    </row>
    <row r="45" spans="1:3">
      <c r="A45" t="s">
        <v>173</v>
      </c>
      <c r="B45" t="s">
        <v>927</v>
      </c>
      <c r="C45">
        <v>1.6238429683189426</v>
      </c>
    </row>
    <row r="46" spans="1:3">
      <c r="A46" t="s">
        <v>387</v>
      </c>
      <c r="B46" t="s">
        <v>1035</v>
      </c>
      <c r="C46">
        <v>1.566075656267236</v>
      </c>
    </row>
    <row r="47" spans="1:3">
      <c r="A47" t="s">
        <v>199</v>
      </c>
      <c r="B47" t="s">
        <v>940</v>
      </c>
      <c r="C47">
        <v>1.4723429315035956</v>
      </c>
    </row>
    <row r="48" spans="1:3">
      <c r="A48" t="s">
        <v>237</v>
      </c>
      <c r="B48" t="s">
        <v>959</v>
      </c>
      <c r="C48">
        <v>1.4368484292839365</v>
      </c>
    </row>
    <row r="49" spans="1:3">
      <c r="A49" t="s">
        <v>263</v>
      </c>
      <c r="B49" t="s">
        <v>972</v>
      </c>
      <c r="C49">
        <v>1.4358192046320006</v>
      </c>
    </row>
    <row r="50" spans="1:3">
      <c r="A50" t="s">
        <v>327</v>
      </c>
      <c r="B50" t="s">
        <v>1005</v>
      </c>
      <c r="C50">
        <v>1.3989507818807265</v>
      </c>
    </row>
    <row r="51" spans="1:3">
      <c r="A51" t="s">
        <v>201</v>
      </c>
      <c r="B51" t="s">
        <v>941</v>
      </c>
      <c r="C51">
        <v>1.3508306067830587</v>
      </c>
    </row>
    <row r="52" spans="1:3">
      <c r="A52" t="s">
        <v>93</v>
      </c>
      <c r="B52" t="s">
        <v>884</v>
      </c>
      <c r="C52">
        <v>1.3470607894335747</v>
      </c>
    </row>
    <row r="53" spans="1:3">
      <c r="A53" t="s">
        <v>405</v>
      </c>
      <c r="B53" t="s">
        <v>1044</v>
      </c>
      <c r="C53">
        <v>1.1736347104211622</v>
      </c>
    </row>
    <row r="54" spans="1:3">
      <c r="A54" t="s">
        <v>431</v>
      </c>
      <c r="B54" t="s">
        <v>1057</v>
      </c>
      <c r="C54">
        <v>1.1534271564447749</v>
      </c>
    </row>
    <row r="55" spans="1:3">
      <c r="A55" t="s">
        <v>165</v>
      </c>
      <c r="B55" t="s">
        <v>923</v>
      </c>
      <c r="C55">
        <v>1.1201902628238312</v>
      </c>
    </row>
    <row r="56" spans="1:3">
      <c r="A56" t="s">
        <v>189</v>
      </c>
      <c r="B56" t="s">
        <v>935</v>
      </c>
      <c r="C56">
        <v>1.1069123679108761</v>
      </c>
    </row>
    <row r="57" spans="1:3">
      <c r="A57" t="s">
        <v>457</v>
      </c>
      <c r="B57" t="s">
        <v>1070</v>
      </c>
      <c r="C57">
        <v>1.1067554268828008</v>
      </c>
    </row>
    <row r="58" spans="1:3">
      <c r="A58" t="s">
        <v>177</v>
      </c>
      <c r="B58" t="s">
        <v>929</v>
      </c>
      <c r="C58">
        <v>1.0210370732939182</v>
      </c>
    </row>
    <row r="59" spans="1:3">
      <c r="A59" t="s">
        <v>115</v>
      </c>
      <c r="B59" t="s">
        <v>896</v>
      </c>
      <c r="C59">
        <v>1.0198332195678326</v>
      </c>
    </row>
    <row r="60" spans="1:3">
      <c r="A60" t="s">
        <v>155</v>
      </c>
      <c r="B60" t="s">
        <v>918</v>
      </c>
      <c r="C60">
        <v>0.9861799349209327</v>
      </c>
    </row>
    <row r="61" spans="1:3">
      <c r="A61" t="s">
        <v>197</v>
      </c>
      <c r="B61" t="s">
        <v>939</v>
      </c>
      <c r="C61">
        <v>0.88239914243901285</v>
      </c>
    </row>
    <row r="62" spans="1:3">
      <c r="A62" t="s">
        <v>471</v>
      </c>
      <c r="B62" t="s">
        <v>1077</v>
      </c>
      <c r="C62">
        <v>0.86870970886581333</v>
      </c>
    </row>
    <row r="63" spans="1:3">
      <c r="A63" t="s">
        <v>271</v>
      </c>
      <c r="B63" t="s">
        <v>976</v>
      </c>
      <c r="C63">
        <v>0.82688343916226126</v>
      </c>
    </row>
    <row r="64" spans="1:3">
      <c r="A64" t="s">
        <v>121</v>
      </c>
      <c r="B64" t="s">
        <v>899</v>
      </c>
      <c r="C64">
        <v>0.81174843150025977</v>
      </c>
    </row>
    <row r="65" spans="1:3">
      <c r="A65" t="s">
        <v>233</v>
      </c>
      <c r="B65" t="s">
        <v>957</v>
      </c>
      <c r="C65">
        <v>0.78631226329018089</v>
      </c>
    </row>
    <row r="66" spans="1:3">
      <c r="A66" t="s">
        <v>207</v>
      </c>
      <c r="B66" t="s">
        <v>944</v>
      </c>
      <c r="C66">
        <v>0.77606516652820678</v>
      </c>
    </row>
    <row r="67" spans="1:3">
      <c r="A67" t="s">
        <v>345</v>
      </c>
      <c r="B67" t="s">
        <v>1014</v>
      </c>
      <c r="C67">
        <v>0.74788396651649747</v>
      </c>
    </row>
    <row r="68" spans="1:3">
      <c r="A68" t="s">
        <v>163</v>
      </c>
      <c r="B68" t="s">
        <v>922</v>
      </c>
      <c r="C68">
        <v>0.73751202799119397</v>
      </c>
    </row>
    <row r="69" spans="1:3">
      <c r="A69" t="s">
        <v>459</v>
      </c>
      <c r="B69" t="s">
        <v>1071</v>
      </c>
      <c r="C69">
        <v>0.73679978087043185</v>
      </c>
    </row>
    <row r="70" spans="1:3">
      <c r="A70" t="s">
        <v>257</v>
      </c>
      <c r="B70" t="s">
        <v>969</v>
      </c>
      <c r="C70">
        <v>0.73406985705744354</v>
      </c>
    </row>
    <row r="71" spans="1:3">
      <c r="A71" t="s">
        <v>137</v>
      </c>
      <c r="B71" t="s">
        <v>909</v>
      </c>
      <c r="C71">
        <v>0.73253365806933723</v>
      </c>
    </row>
    <row r="72" spans="1:3">
      <c r="A72" t="s">
        <v>129</v>
      </c>
      <c r="B72" t="s">
        <v>904</v>
      </c>
      <c r="C72">
        <v>0.70211289194670568</v>
      </c>
    </row>
    <row r="73" spans="1:3">
      <c r="A73" t="s">
        <v>403</v>
      </c>
      <c r="B73" t="s">
        <v>1043</v>
      </c>
      <c r="C73">
        <v>0.6462266758763453</v>
      </c>
    </row>
    <row r="74" spans="1:3">
      <c r="A74" t="s">
        <v>277</v>
      </c>
      <c r="B74" t="s">
        <v>979</v>
      </c>
      <c r="C74">
        <v>0.63301910954243767</v>
      </c>
    </row>
    <row r="75" spans="1:3">
      <c r="A75" t="s">
        <v>169</v>
      </c>
      <c r="B75" t="s">
        <v>925</v>
      </c>
      <c r="C75">
        <v>0.61855003867010627</v>
      </c>
    </row>
    <row r="76" spans="1:3">
      <c r="A76" t="s">
        <v>141</v>
      </c>
      <c r="B76" t="s">
        <v>911</v>
      </c>
      <c r="C76">
        <v>0.61781453632706163</v>
      </c>
    </row>
    <row r="77" spans="1:3">
      <c r="A77" t="s">
        <v>347</v>
      </c>
      <c r="B77" t="s">
        <v>1015</v>
      </c>
      <c r="C77">
        <v>0.60333505073225546</v>
      </c>
    </row>
    <row r="78" spans="1:3">
      <c r="A78" t="s">
        <v>427</v>
      </c>
      <c r="B78" t="s">
        <v>1055</v>
      </c>
      <c r="C78">
        <v>0.53724390943588585</v>
      </c>
    </row>
    <row r="79" spans="1:3">
      <c r="A79" t="s">
        <v>337</v>
      </c>
      <c r="B79" t="s">
        <v>1010</v>
      </c>
      <c r="C79">
        <v>0.43985480957005524</v>
      </c>
    </row>
    <row r="80" spans="1:3">
      <c r="A80" t="s">
        <v>90</v>
      </c>
      <c r="B80" t="s">
        <v>1085</v>
      </c>
      <c r="C80">
        <v>0.40356172045369687</v>
      </c>
    </row>
    <row r="81" spans="1:3">
      <c r="A81" t="s">
        <v>421</v>
      </c>
      <c r="B81" t="s">
        <v>1052</v>
      </c>
      <c r="C81">
        <v>0.36208846038191794</v>
      </c>
    </row>
    <row r="82" spans="1:3">
      <c r="A82" t="s">
        <v>407</v>
      </c>
      <c r="B82" t="s">
        <v>1045</v>
      </c>
      <c r="C82">
        <v>0.33751698463351154</v>
      </c>
    </row>
    <row r="83" spans="1:3">
      <c r="A83" t="s">
        <v>105</v>
      </c>
      <c r="B83" t="s">
        <v>891</v>
      </c>
      <c r="C83">
        <v>0.32396613951869652</v>
      </c>
    </row>
    <row r="84" spans="1:3">
      <c r="A84" t="s">
        <v>95</v>
      </c>
      <c r="B84" t="s">
        <v>885</v>
      </c>
      <c r="C84">
        <v>0.28664575554142346</v>
      </c>
    </row>
    <row r="85" spans="1:3">
      <c r="A85" t="s">
        <v>265</v>
      </c>
      <c r="B85" t="s">
        <v>973</v>
      </c>
      <c r="C85">
        <v>0.24014159060417017</v>
      </c>
    </row>
    <row r="86" spans="1:3">
      <c r="A86" t="s">
        <v>395</v>
      </c>
      <c r="B86" t="s">
        <v>1039</v>
      </c>
      <c r="C86">
        <v>0.23884885271426715</v>
      </c>
    </row>
    <row r="87" spans="1:3">
      <c r="A87" t="s">
        <v>133</v>
      </c>
      <c r="B87" t="s">
        <v>906</v>
      </c>
      <c r="C87">
        <v>0.20941238175852095</v>
      </c>
    </row>
    <row r="88" spans="1:3">
      <c r="A88" t="s">
        <v>285</v>
      </c>
      <c r="B88" t="s">
        <v>983</v>
      </c>
      <c r="C88">
        <v>0.20306888122605815</v>
      </c>
    </row>
    <row r="89" spans="1:3">
      <c r="A89" t="s">
        <v>97</v>
      </c>
      <c r="B89" t="s">
        <v>886</v>
      </c>
      <c r="C89">
        <v>0.1620995427164193</v>
      </c>
    </row>
    <row r="90" spans="1:3">
      <c r="A90" t="s">
        <v>193</v>
      </c>
      <c r="B90" t="s">
        <v>937</v>
      </c>
      <c r="C90">
        <v>9.9475525242141594E-2</v>
      </c>
    </row>
    <row r="91" spans="1:3">
      <c r="A91" t="s">
        <v>145</v>
      </c>
      <c r="B91" t="s">
        <v>913</v>
      </c>
      <c r="C91">
        <v>4.7863110148006538E-2</v>
      </c>
    </row>
    <row r="92" spans="1:3">
      <c r="A92" t="s">
        <v>429</v>
      </c>
      <c r="B92" t="s">
        <v>1056</v>
      </c>
      <c r="C92">
        <v>1.7991518090490488E-2</v>
      </c>
    </row>
    <row r="93" spans="1:3">
      <c r="A93" t="s">
        <v>469</v>
      </c>
      <c r="B93" t="s">
        <v>1076</v>
      </c>
      <c r="C93">
        <v>-2.2329176896642711E-3</v>
      </c>
    </row>
    <row r="94" spans="1:3">
      <c r="A94" t="s">
        <v>249</v>
      </c>
      <c r="B94" t="s">
        <v>965</v>
      </c>
      <c r="C94">
        <v>-1.0576724443768337E-2</v>
      </c>
    </row>
    <row r="95" spans="1:3">
      <c r="A95" t="s">
        <v>235</v>
      </c>
      <c r="B95" t="s">
        <v>958</v>
      </c>
      <c r="C95">
        <v>-2.6693059998990409E-2</v>
      </c>
    </row>
    <row r="96" spans="1:3">
      <c r="A96" t="s">
        <v>131</v>
      </c>
      <c r="B96" t="s">
        <v>905</v>
      </c>
      <c r="C96">
        <v>-5.6675728602536446E-2</v>
      </c>
    </row>
    <row r="97" spans="1:3">
      <c r="A97" t="s">
        <v>117</v>
      </c>
      <c r="B97" t="s">
        <v>897</v>
      </c>
      <c r="C97">
        <v>-0.11583986615347375</v>
      </c>
    </row>
    <row r="98" spans="1:3">
      <c r="A98" t="s">
        <v>343</v>
      </c>
      <c r="B98" t="s">
        <v>1013</v>
      </c>
      <c r="C98">
        <v>-0.11823139896763751</v>
      </c>
    </row>
    <row r="99" spans="1:3">
      <c r="A99" t="s">
        <v>227</v>
      </c>
      <c r="B99" t="s">
        <v>954</v>
      </c>
      <c r="C99">
        <v>-0.13041640468669802</v>
      </c>
    </row>
    <row r="100" spans="1:3">
      <c r="A100" t="s">
        <v>161</v>
      </c>
      <c r="B100" t="s">
        <v>921</v>
      </c>
      <c r="C100">
        <v>-0.22765366198003484</v>
      </c>
    </row>
    <row r="101" spans="1:3">
      <c r="A101" t="s">
        <v>215</v>
      </c>
      <c r="B101" t="s">
        <v>948</v>
      </c>
      <c r="C101">
        <v>-0.23560747539334859</v>
      </c>
    </row>
    <row r="102" spans="1:3">
      <c r="A102" t="s">
        <v>175</v>
      </c>
      <c r="B102" t="s">
        <v>928</v>
      </c>
      <c r="C102">
        <v>-0.27551973615058079</v>
      </c>
    </row>
    <row r="103" spans="1:3">
      <c r="A103" t="s">
        <v>323</v>
      </c>
      <c r="B103" t="s">
        <v>1003</v>
      </c>
      <c r="C103">
        <v>-0.36740980325497502</v>
      </c>
    </row>
    <row r="104" spans="1:3">
      <c r="A104" t="s">
        <v>231</v>
      </c>
      <c r="B104" t="s">
        <v>956</v>
      </c>
      <c r="C104">
        <v>-0.37488639212891295</v>
      </c>
    </row>
    <row r="105" spans="1:3">
      <c r="A105" t="s">
        <v>355</v>
      </c>
      <c r="B105" t="s">
        <v>1019</v>
      </c>
      <c r="C105">
        <v>-0.37766440484048236</v>
      </c>
    </row>
    <row r="106" spans="1:3">
      <c r="A106" t="s">
        <v>253</v>
      </c>
      <c r="B106" t="s">
        <v>967</v>
      </c>
      <c r="C106">
        <v>-0.39048950042464747</v>
      </c>
    </row>
    <row r="107" spans="1:3">
      <c r="A107" t="s">
        <v>307</v>
      </c>
      <c r="B107" t="s">
        <v>995</v>
      </c>
      <c r="C107">
        <v>-0.43351703871083574</v>
      </c>
    </row>
    <row r="108" spans="1:3">
      <c r="A108" t="s">
        <v>293</v>
      </c>
      <c r="B108" t="s">
        <v>987</v>
      </c>
      <c r="C108">
        <v>-0.51248490690421944</v>
      </c>
    </row>
    <row r="109" spans="1:3">
      <c r="A109" t="s">
        <v>411</v>
      </c>
      <c r="B109" t="s">
        <v>1047</v>
      </c>
      <c r="C109">
        <v>-0.60184029796823912</v>
      </c>
    </row>
    <row r="110" spans="1:3">
      <c r="A110" t="s">
        <v>295</v>
      </c>
      <c r="B110" t="s">
        <v>988</v>
      </c>
      <c r="C110">
        <v>-0.61354524475261352</v>
      </c>
    </row>
    <row r="111" spans="1:3">
      <c r="A111" t="s">
        <v>317</v>
      </c>
      <c r="B111" t="s">
        <v>1000</v>
      </c>
      <c r="C111">
        <v>-0.65527728454508993</v>
      </c>
    </row>
    <row r="112" spans="1:3">
      <c r="A112" t="s">
        <v>139</v>
      </c>
      <c r="B112" t="s">
        <v>910</v>
      </c>
      <c r="C112">
        <v>-0.65636904753245429</v>
      </c>
    </row>
    <row r="113" spans="1:3">
      <c r="A113" t="s">
        <v>157</v>
      </c>
      <c r="B113" t="s">
        <v>919</v>
      </c>
      <c r="C113">
        <v>-0.69391013028691462</v>
      </c>
    </row>
    <row r="114" spans="1:3">
      <c r="A114" t="s">
        <v>379</v>
      </c>
      <c r="B114" t="s">
        <v>1031</v>
      </c>
      <c r="C114">
        <v>-0.69691752524076955</v>
      </c>
    </row>
    <row r="115" spans="1:3">
      <c r="A115" t="s">
        <v>123</v>
      </c>
      <c r="B115" t="s">
        <v>901</v>
      </c>
      <c r="C115">
        <v>-0.70998205358549416</v>
      </c>
    </row>
    <row r="116" spans="1:3">
      <c r="A116" t="s">
        <v>299</v>
      </c>
      <c r="B116" t="s">
        <v>991</v>
      </c>
      <c r="C116">
        <v>-0.73450983615945054</v>
      </c>
    </row>
    <row r="117" spans="1:3">
      <c r="A117" t="s">
        <v>229</v>
      </c>
      <c r="B117" t="s">
        <v>955</v>
      </c>
      <c r="C117">
        <v>-0.74078330943842108</v>
      </c>
    </row>
    <row r="118" spans="1:3">
      <c r="A118" t="s">
        <v>217</v>
      </c>
      <c r="B118" t="s">
        <v>949</v>
      </c>
      <c r="C118">
        <v>-0.77101007583970982</v>
      </c>
    </row>
    <row r="119" spans="1:3">
      <c r="A119" t="s">
        <v>439</v>
      </c>
      <c r="B119" t="s">
        <v>1061</v>
      </c>
      <c r="C119">
        <v>-0.77677889154770607</v>
      </c>
    </row>
    <row r="120" spans="1:3">
      <c r="A120" t="s">
        <v>103</v>
      </c>
      <c r="B120" t="s">
        <v>890</v>
      </c>
      <c r="C120">
        <v>-0.78482096302258175</v>
      </c>
    </row>
    <row r="121" spans="1:3">
      <c r="A121" t="s">
        <v>473</v>
      </c>
      <c r="B121" t="s">
        <v>1078</v>
      </c>
      <c r="C121">
        <v>-0.8321648902768608</v>
      </c>
    </row>
    <row r="122" spans="1:3">
      <c r="A122" t="s">
        <v>369</v>
      </c>
      <c r="B122" t="s">
        <v>1026</v>
      </c>
      <c r="C122">
        <v>-0.83413428343482077</v>
      </c>
    </row>
    <row r="123" spans="1:3">
      <c r="A123" t="s">
        <v>179</v>
      </c>
      <c r="B123" t="s">
        <v>930</v>
      </c>
      <c r="C123">
        <v>-0.90795820320903275</v>
      </c>
    </row>
    <row r="124" spans="1:3">
      <c r="A124" t="s">
        <v>239</v>
      </c>
      <c r="B124" t="s">
        <v>960</v>
      </c>
      <c r="C124">
        <v>-0.93925867379286987</v>
      </c>
    </row>
    <row r="125" spans="1:3">
      <c r="A125" t="s">
        <v>483</v>
      </c>
      <c r="B125" t="s">
        <v>1083</v>
      </c>
      <c r="C125">
        <v>-0.94932624232167995</v>
      </c>
    </row>
    <row r="126" spans="1:3">
      <c r="A126" t="s">
        <v>297</v>
      </c>
      <c r="B126" t="s">
        <v>990</v>
      </c>
      <c r="C126">
        <v>-0.97094821606852766</v>
      </c>
    </row>
    <row r="127" spans="1:3">
      <c r="A127" t="s">
        <v>335</v>
      </c>
      <c r="B127" t="s">
        <v>1009</v>
      </c>
      <c r="C127">
        <v>-1.0025371282940378</v>
      </c>
    </row>
    <row r="128" spans="1:3">
      <c r="A128" t="s">
        <v>301</v>
      </c>
      <c r="B128" t="s">
        <v>992</v>
      </c>
      <c r="C128">
        <v>-1.0303845841071995</v>
      </c>
    </row>
    <row r="129" spans="1:3">
      <c r="A129" t="s">
        <v>399</v>
      </c>
      <c r="B129" t="s">
        <v>1041</v>
      </c>
      <c r="C129">
        <v>-1.0357366459928021</v>
      </c>
    </row>
    <row r="130" spans="1:3">
      <c r="A130" t="s">
        <v>243</v>
      </c>
      <c r="B130" t="s">
        <v>962</v>
      </c>
      <c r="C130">
        <v>-1.073903406494342</v>
      </c>
    </row>
    <row r="131" spans="1:3">
      <c r="A131" t="s">
        <v>181</v>
      </c>
      <c r="B131" t="s">
        <v>931</v>
      </c>
      <c r="C131">
        <v>-1.1465265082944038</v>
      </c>
    </row>
    <row r="132" spans="1:3">
      <c r="A132" t="s">
        <v>313</v>
      </c>
      <c r="B132" t="s">
        <v>998</v>
      </c>
      <c r="C132">
        <v>-1.1796545534351444</v>
      </c>
    </row>
    <row r="133" spans="1:3">
      <c r="A133" t="s">
        <v>287</v>
      </c>
      <c r="B133" t="s">
        <v>984</v>
      </c>
      <c r="C133">
        <v>-1.1824865998405834</v>
      </c>
    </row>
    <row r="134" spans="1:3">
      <c r="A134" t="s">
        <v>461</v>
      </c>
      <c r="B134" t="s">
        <v>1072</v>
      </c>
      <c r="C134">
        <v>-1.1870274808232657</v>
      </c>
    </row>
    <row r="135" spans="1:3">
      <c r="A135" t="s">
        <v>269</v>
      </c>
      <c r="B135" t="s">
        <v>975</v>
      </c>
      <c r="C135">
        <v>-1.2764487755622154</v>
      </c>
    </row>
    <row r="136" spans="1:3">
      <c r="A136" t="s">
        <v>225</v>
      </c>
      <c r="B136" t="s">
        <v>953</v>
      </c>
      <c r="C136">
        <v>-1.2822898629790698</v>
      </c>
    </row>
    <row r="137" spans="1:3">
      <c r="A137" t="s">
        <v>409</v>
      </c>
      <c r="B137" t="s">
        <v>1046</v>
      </c>
      <c r="C137">
        <v>-1.2997546647094009</v>
      </c>
    </row>
    <row r="138" spans="1:3">
      <c r="A138" t="s">
        <v>435</v>
      </c>
      <c r="B138" t="s">
        <v>1059</v>
      </c>
      <c r="C138">
        <v>-1.3277545947648286</v>
      </c>
    </row>
    <row r="139" spans="1:3">
      <c r="A139" t="s">
        <v>401</v>
      </c>
      <c r="B139" t="s">
        <v>1042</v>
      </c>
      <c r="C139">
        <v>-1.3823004208756995</v>
      </c>
    </row>
    <row r="140" spans="1:3">
      <c r="A140" t="s">
        <v>261</v>
      </c>
      <c r="B140" t="s">
        <v>971</v>
      </c>
      <c r="C140">
        <v>-1.3856746613313879</v>
      </c>
    </row>
    <row r="141" spans="1:3">
      <c r="A141" t="s">
        <v>309</v>
      </c>
      <c r="B141" t="s">
        <v>996</v>
      </c>
      <c r="C141">
        <v>-1.402434838590173</v>
      </c>
    </row>
    <row r="142" spans="1:3">
      <c r="A142" t="s">
        <v>153</v>
      </c>
      <c r="B142" t="s">
        <v>917</v>
      </c>
      <c r="C142">
        <v>-1.4382873341032454</v>
      </c>
    </row>
    <row r="143" spans="1:3">
      <c r="A143" t="s">
        <v>375</v>
      </c>
      <c r="B143" t="s">
        <v>1029</v>
      </c>
      <c r="C143">
        <v>-1.4954730487024226</v>
      </c>
    </row>
    <row r="144" spans="1:3">
      <c r="A144" t="s">
        <v>291</v>
      </c>
      <c r="B144" t="s">
        <v>986</v>
      </c>
      <c r="C144">
        <v>-1.5223105717811829</v>
      </c>
    </row>
    <row r="145" spans="1:3">
      <c r="A145" t="s">
        <v>451</v>
      </c>
      <c r="B145" t="s">
        <v>1067</v>
      </c>
      <c r="C145">
        <v>-1.651195110011797</v>
      </c>
    </row>
    <row r="146" spans="1:3">
      <c r="A146" t="s">
        <v>119</v>
      </c>
      <c r="B146" t="s">
        <v>898</v>
      </c>
      <c r="C146">
        <v>-1.7549913297696476</v>
      </c>
    </row>
    <row r="147" spans="1:3">
      <c r="A147" t="s">
        <v>125</v>
      </c>
      <c r="B147" t="s">
        <v>902</v>
      </c>
      <c r="C147">
        <v>-1.7880634433351832</v>
      </c>
    </row>
    <row r="148" spans="1:3">
      <c r="A148" t="s">
        <v>465</v>
      </c>
      <c r="B148" t="s">
        <v>1074</v>
      </c>
      <c r="C148">
        <v>-1.8214270824933736</v>
      </c>
    </row>
    <row r="149" spans="1:3">
      <c r="A149" t="s">
        <v>267</v>
      </c>
      <c r="B149" t="s">
        <v>974</v>
      </c>
      <c r="C149">
        <v>-1.8727621151543972</v>
      </c>
    </row>
    <row r="150" spans="1:3">
      <c r="A150" t="s">
        <v>455</v>
      </c>
      <c r="B150" t="s">
        <v>1069</v>
      </c>
      <c r="C150">
        <v>-1.8753647654738412</v>
      </c>
    </row>
    <row r="151" spans="1:3">
      <c r="A151" t="s">
        <v>107</v>
      </c>
      <c r="B151" t="s">
        <v>892</v>
      </c>
      <c r="C151">
        <v>-1.9341725449642273</v>
      </c>
    </row>
    <row r="152" spans="1:3">
      <c r="A152" t="s">
        <v>385</v>
      </c>
      <c r="B152" t="s">
        <v>1034</v>
      </c>
      <c r="C152">
        <v>-1.9609058293019617</v>
      </c>
    </row>
    <row r="153" spans="1:3">
      <c r="A153" t="s">
        <v>127</v>
      </c>
      <c r="B153" t="s">
        <v>903</v>
      </c>
      <c r="C153">
        <v>-1.9659970652816796</v>
      </c>
    </row>
    <row r="154" spans="1:3">
      <c r="A154" t="s">
        <v>241</v>
      </c>
      <c r="B154" t="s">
        <v>961</v>
      </c>
      <c r="C154">
        <v>-2.1079318403106249</v>
      </c>
    </row>
    <row r="155" spans="1:3">
      <c r="A155" t="s">
        <v>245</v>
      </c>
      <c r="B155" t="s">
        <v>963</v>
      </c>
      <c r="C155">
        <v>-2.2161500710284487</v>
      </c>
    </row>
    <row r="156" spans="1:3">
      <c r="A156" t="s">
        <v>143</v>
      </c>
      <c r="B156" t="s">
        <v>912</v>
      </c>
      <c r="C156">
        <v>-2.2461158965252253</v>
      </c>
    </row>
    <row r="157" spans="1:3">
      <c r="A157" t="s">
        <v>289</v>
      </c>
      <c r="B157" t="s">
        <v>985</v>
      </c>
      <c r="C157">
        <v>-2.2636103650670725</v>
      </c>
    </row>
    <row r="158" spans="1:3">
      <c r="A158" t="s">
        <v>353</v>
      </c>
      <c r="B158" t="s">
        <v>1018</v>
      </c>
      <c r="C158">
        <v>-2.3029387933781638</v>
      </c>
    </row>
    <row r="159" spans="1:3">
      <c r="A159" t="s">
        <v>251</v>
      </c>
      <c r="B159" t="s">
        <v>966</v>
      </c>
      <c r="C159">
        <v>-2.3271286887891001</v>
      </c>
    </row>
    <row r="160" spans="1:3">
      <c r="A160" t="s">
        <v>167</v>
      </c>
      <c r="B160" t="s">
        <v>924</v>
      </c>
      <c r="C160">
        <v>-2.3613768252262259</v>
      </c>
    </row>
    <row r="161" spans="1:3">
      <c r="A161" t="s">
        <v>453</v>
      </c>
      <c r="B161" t="s">
        <v>1068</v>
      </c>
      <c r="C161">
        <v>-2.3650412621382229</v>
      </c>
    </row>
    <row r="162" spans="1:3">
      <c r="A162" t="s">
        <v>467</v>
      </c>
      <c r="B162" t="s">
        <v>1075</v>
      </c>
      <c r="C162">
        <v>-2.3672664942535713</v>
      </c>
    </row>
    <row r="163" spans="1:3">
      <c r="A163" t="s">
        <v>417</v>
      </c>
      <c r="B163" t="s">
        <v>1050</v>
      </c>
      <c r="C163">
        <v>-2.4094513427750539</v>
      </c>
    </row>
    <row r="164" spans="1:3">
      <c r="A164" t="s">
        <v>205</v>
      </c>
      <c r="B164" t="s">
        <v>943</v>
      </c>
      <c r="C164">
        <v>-2.4973735684542202</v>
      </c>
    </row>
    <row r="165" spans="1:3">
      <c r="A165" t="s">
        <v>373</v>
      </c>
      <c r="B165" t="s">
        <v>1028</v>
      </c>
      <c r="C165">
        <v>-2.5141873058115705</v>
      </c>
    </row>
    <row r="166" spans="1:3">
      <c r="A166" t="s">
        <v>479</v>
      </c>
      <c r="B166" t="s">
        <v>1081</v>
      </c>
      <c r="C166">
        <v>-2.5302062689747751</v>
      </c>
    </row>
    <row r="167" spans="1:3">
      <c r="A167" t="s">
        <v>463</v>
      </c>
      <c r="B167" t="s">
        <v>1073</v>
      </c>
      <c r="C167">
        <v>-2.6084150285660197</v>
      </c>
    </row>
    <row r="168" spans="1:3">
      <c r="A168" t="s">
        <v>147</v>
      </c>
      <c r="B168" t="s">
        <v>914</v>
      </c>
      <c r="C168">
        <v>-2.6455778907396823</v>
      </c>
    </row>
    <row r="169" spans="1:3">
      <c r="A169" t="s">
        <v>109</v>
      </c>
      <c r="B169" t="s">
        <v>893</v>
      </c>
      <c r="C169">
        <v>-2.7107265988286633</v>
      </c>
    </row>
    <row r="170" spans="1:3">
      <c r="A170" t="s">
        <v>221</v>
      </c>
      <c r="B170" t="s">
        <v>951</v>
      </c>
      <c r="C170">
        <v>-2.7641184356966502</v>
      </c>
    </row>
    <row r="171" spans="1:3">
      <c r="A171" t="s">
        <v>305</v>
      </c>
      <c r="B171" t="s">
        <v>994</v>
      </c>
      <c r="C171">
        <v>-2.7765699816757134</v>
      </c>
    </row>
    <row r="172" spans="1:3">
      <c r="A172" t="s">
        <v>171</v>
      </c>
      <c r="B172" t="s">
        <v>926</v>
      </c>
      <c r="C172">
        <v>-2.7821172837169996</v>
      </c>
    </row>
    <row r="173" spans="1:3">
      <c r="A173" t="s">
        <v>341</v>
      </c>
      <c r="B173" t="s">
        <v>1012</v>
      </c>
      <c r="C173">
        <v>-2.8059633593250535</v>
      </c>
    </row>
    <row r="174" spans="1:3">
      <c r="A174" t="s">
        <v>423</v>
      </c>
      <c r="B174" t="s">
        <v>1053</v>
      </c>
      <c r="C174">
        <v>-2.8367808655772522</v>
      </c>
    </row>
    <row r="175" spans="1:3">
      <c r="A175" t="s">
        <v>433</v>
      </c>
      <c r="B175" t="s">
        <v>1058</v>
      </c>
      <c r="C175">
        <v>-2.8513036067825013</v>
      </c>
    </row>
    <row r="176" spans="1:3">
      <c r="A176" t="s">
        <v>389</v>
      </c>
      <c r="B176" t="s">
        <v>1036</v>
      </c>
      <c r="C176">
        <v>-2.8670676150484646</v>
      </c>
    </row>
    <row r="177" spans="1:3">
      <c r="A177" t="s">
        <v>303</v>
      </c>
      <c r="B177" t="s">
        <v>993</v>
      </c>
      <c r="C177">
        <v>-2.9334543297182969</v>
      </c>
    </row>
    <row r="178" spans="1:3">
      <c r="A178" t="s">
        <v>159</v>
      </c>
      <c r="B178" t="s">
        <v>920</v>
      </c>
      <c r="C178">
        <v>-2.9794487585868392</v>
      </c>
    </row>
    <row r="179" spans="1:3">
      <c r="A179" t="s">
        <v>393</v>
      </c>
      <c r="B179" t="s">
        <v>1038</v>
      </c>
      <c r="C179">
        <v>-2.9991057983689622</v>
      </c>
    </row>
    <row r="180" spans="1:3">
      <c r="A180" t="s">
        <v>203</v>
      </c>
      <c r="B180" t="s">
        <v>942</v>
      </c>
      <c r="C180">
        <v>-2.9999479505882718</v>
      </c>
    </row>
    <row r="181" spans="1:3">
      <c r="A181" t="s">
        <v>475</v>
      </c>
      <c r="B181" t="s">
        <v>1079</v>
      </c>
      <c r="C181">
        <v>-3.0100357279849188</v>
      </c>
    </row>
    <row r="182" spans="1:3">
      <c r="A182" t="s">
        <v>311</v>
      </c>
      <c r="B182" t="s">
        <v>997</v>
      </c>
      <c r="C182">
        <v>-3.1296090817432063</v>
      </c>
    </row>
    <row r="183" spans="1:3">
      <c r="A183" t="s">
        <v>391</v>
      </c>
      <c r="B183" t="s">
        <v>1037</v>
      </c>
      <c r="C183">
        <v>-3.1435907135099557</v>
      </c>
    </row>
    <row r="184" spans="1:3">
      <c r="A184" t="s">
        <v>275</v>
      </c>
      <c r="B184" t="s">
        <v>978</v>
      </c>
      <c r="C184">
        <v>-3.1540635972979518</v>
      </c>
    </row>
    <row r="185" spans="1:3">
      <c r="A185" t="s">
        <v>415</v>
      </c>
      <c r="B185" t="s">
        <v>1049</v>
      </c>
      <c r="C185">
        <v>-3.2783936014264166</v>
      </c>
    </row>
    <row r="186" spans="1:3">
      <c r="A186" t="s">
        <v>425</v>
      </c>
      <c r="B186" t="s">
        <v>1054</v>
      </c>
      <c r="C186">
        <v>-3.3245384805290215</v>
      </c>
    </row>
    <row r="187" spans="1:3">
      <c r="A187" t="s">
        <v>259</v>
      </c>
      <c r="B187" t="s">
        <v>970</v>
      </c>
      <c r="C187">
        <v>-3.4444754779384081</v>
      </c>
    </row>
    <row r="188" spans="1:3">
      <c r="A188" t="s">
        <v>445</v>
      </c>
      <c r="B188" t="s">
        <v>1064</v>
      </c>
      <c r="C188">
        <v>-3.4869952045268633</v>
      </c>
    </row>
    <row r="189" spans="1:3">
      <c r="A189" t="s">
        <v>443</v>
      </c>
      <c r="B189" t="s">
        <v>1063</v>
      </c>
      <c r="C189">
        <v>-3.5085365080539455</v>
      </c>
    </row>
    <row r="190" spans="1:3">
      <c r="A190" t="s">
        <v>437</v>
      </c>
      <c r="B190" t="s">
        <v>1060</v>
      </c>
      <c r="C190">
        <v>-3.5146951580829242</v>
      </c>
    </row>
    <row r="191" spans="1:3">
      <c r="A191" t="s">
        <v>223</v>
      </c>
      <c r="B191" t="s">
        <v>952</v>
      </c>
      <c r="C191">
        <v>-3.6022193922572932</v>
      </c>
    </row>
    <row r="192" spans="1:3">
      <c r="A192" t="s">
        <v>219</v>
      </c>
      <c r="B192" t="s">
        <v>950</v>
      </c>
      <c r="C192">
        <v>-3.9025573485087746</v>
      </c>
    </row>
    <row r="193" spans="1:3">
      <c r="A193" t="s">
        <v>315</v>
      </c>
      <c r="B193" t="s">
        <v>999</v>
      </c>
      <c r="C193">
        <v>-4.0757002070624484</v>
      </c>
    </row>
    <row r="194" spans="1:3">
      <c r="A194" t="s">
        <v>397</v>
      </c>
      <c r="B194" t="s">
        <v>1040</v>
      </c>
      <c r="C194">
        <v>-4.1546649152050223</v>
      </c>
    </row>
    <row r="195" spans="1:3">
      <c r="A195" t="s">
        <v>413</v>
      </c>
      <c r="B195" t="s">
        <v>1048</v>
      </c>
      <c r="C195">
        <v>-4.4709009361564958</v>
      </c>
    </row>
    <row r="196" spans="1:3">
      <c r="A196" t="s">
        <v>339</v>
      </c>
      <c r="B196" t="s">
        <v>1011</v>
      </c>
      <c r="C196">
        <v>-4.4959055682920095</v>
      </c>
    </row>
    <row r="197" spans="1:3">
      <c r="A197" t="s">
        <v>419</v>
      </c>
      <c r="B197" t="s">
        <v>1051</v>
      </c>
      <c r="C197">
        <v>-4.5476733625908476</v>
      </c>
    </row>
    <row r="198" spans="1:3">
      <c r="A198" t="s">
        <v>441</v>
      </c>
      <c r="B198" t="s">
        <v>1062</v>
      </c>
      <c r="C198">
        <v>-4.6325911077538491</v>
      </c>
    </row>
    <row r="199" spans="1:3">
      <c r="A199" t="s">
        <v>447</v>
      </c>
      <c r="B199" t="s">
        <v>1065</v>
      </c>
      <c r="C199">
        <v>-5.89975205040896</v>
      </c>
    </row>
  </sheetData>
  <autoFilter ref="A1:C1" xr:uid="{1E401EB8-0804-8A43-84A5-0FE3B8CC35BA}">
    <sortState xmlns:xlrd2="http://schemas.microsoft.com/office/spreadsheetml/2017/richdata2" ref="A2:C199">
      <sortCondition descending="1" ref="C1:C19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BED8-E66B-5345-896E-16A133766416}">
  <dimension ref="A1:F6"/>
  <sheetViews>
    <sheetView workbookViewId="0">
      <selection sqref="A1:F6"/>
    </sheetView>
  </sheetViews>
  <sheetFormatPr baseColWidth="10" defaultRowHeight="16"/>
  <cols>
    <col min="1" max="1" width="17.33203125" bestFit="1" customWidth="1"/>
    <col min="2" max="2" width="12.6640625" bestFit="1" customWidth="1"/>
    <col min="3" max="3" width="16.33203125" bestFit="1" customWidth="1"/>
    <col min="4" max="4" width="15.5" bestFit="1" customWidth="1"/>
    <col min="5" max="5" width="12.83203125" bestFit="1" customWidth="1"/>
    <col min="6" max="6" width="18" bestFit="1" customWidth="1"/>
  </cols>
  <sheetData>
    <row r="1" spans="1:6">
      <c r="A1" s="51"/>
      <c r="B1" s="51" t="s">
        <v>858</v>
      </c>
      <c r="C1" s="51" t="s">
        <v>859</v>
      </c>
      <c r="D1" s="51" t="s">
        <v>860</v>
      </c>
      <c r="E1" s="51" t="s">
        <v>861</v>
      </c>
      <c r="F1" s="51" t="s">
        <v>862</v>
      </c>
    </row>
    <row r="2" spans="1:6">
      <c r="A2" s="52" t="s">
        <v>858</v>
      </c>
      <c r="B2" s="52">
        <v>1</v>
      </c>
      <c r="C2" s="52"/>
      <c r="D2" s="52"/>
      <c r="E2" s="52"/>
      <c r="F2" s="52"/>
    </row>
    <row r="3" spans="1:6">
      <c r="A3" s="52" t="s">
        <v>859</v>
      </c>
      <c r="B3" s="53">
        <v>0.85946329676088551</v>
      </c>
      <c r="C3" s="52">
        <v>1</v>
      </c>
      <c r="D3" s="52"/>
      <c r="E3" s="52"/>
      <c r="F3" s="52"/>
    </row>
    <row r="4" spans="1:6">
      <c r="A4" s="52" t="s">
        <v>860</v>
      </c>
      <c r="B4" s="52">
        <v>-0.3973288440655886</v>
      </c>
      <c r="C4" s="52">
        <v>-0.27730804077982091</v>
      </c>
      <c r="D4" s="52">
        <v>1</v>
      </c>
      <c r="E4" s="52"/>
      <c r="F4" s="52"/>
    </row>
    <row r="5" spans="1:6">
      <c r="A5" s="52" t="s">
        <v>861</v>
      </c>
      <c r="B5" s="53">
        <v>-0.86829190277200685</v>
      </c>
      <c r="C5" s="52">
        <v>-0.71684137836954342</v>
      </c>
      <c r="D5" s="52">
        <v>0.33769790324264681</v>
      </c>
      <c r="E5" s="52">
        <v>1</v>
      </c>
      <c r="F5" s="52"/>
    </row>
    <row r="6" spans="1:6">
      <c r="A6" s="52" t="s">
        <v>862</v>
      </c>
      <c r="B6" s="52">
        <v>4.174984372025338E-2</v>
      </c>
      <c r="C6" s="52">
        <v>-2.687417351384604E-2</v>
      </c>
      <c r="D6" s="52">
        <v>-5.1470141378875491E-2</v>
      </c>
      <c r="E6" s="52">
        <v>-1.7094683640968222E-2</v>
      </c>
      <c r="F6" s="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6860-22F3-6A4B-AEEA-542B7296FC8F}">
  <dimension ref="A1:K238"/>
  <sheetViews>
    <sheetView workbookViewId="0">
      <pane xSplit="1" topLeftCell="B1" activePane="topRight" state="frozen"/>
      <selection pane="topRight" sqref="A1:F1048576"/>
    </sheetView>
  </sheetViews>
  <sheetFormatPr baseColWidth="10" defaultRowHeight="16"/>
  <cols>
    <col min="1" max="1" width="10.83203125" style="1"/>
    <col min="2" max="2" width="21.33203125" style="1" customWidth="1"/>
    <col min="3" max="3" width="17.33203125" style="32" bestFit="1" customWidth="1"/>
    <col min="4" max="4" width="13.5" style="32" bestFit="1" customWidth="1"/>
    <col min="5" max="5" width="13.83203125" style="32" bestFit="1" customWidth="1"/>
    <col min="6" max="6" width="14.33203125" style="32" bestFit="1" customWidth="1"/>
    <col min="7" max="8" width="10.83203125" style="33"/>
    <col min="9" max="9" width="11.1640625" style="33" bestFit="1" customWidth="1"/>
    <col min="10" max="10" width="13.83203125" style="33" bestFit="1" customWidth="1"/>
    <col min="11" max="11" width="17.33203125" style="30" bestFit="1" customWidth="1"/>
  </cols>
  <sheetData>
    <row r="1" spans="1:11">
      <c r="A1" s="34" t="s">
        <v>0</v>
      </c>
      <c r="B1" s="48" t="s">
        <v>1</v>
      </c>
      <c r="C1" s="35" t="s">
        <v>873</v>
      </c>
      <c r="D1" s="35" t="s">
        <v>874</v>
      </c>
      <c r="E1" s="35" t="s">
        <v>875</v>
      </c>
      <c r="F1" s="35" t="s">
        <v>876</v>
      </c>
      <c r="G1" s="36" t="s">
        <v>878</v>
      </c>
      <c r="H1" s="36" t="s">
        <v>879</v>
      </c>
      <c r="I1" s="37" t="s">
        <v>880</v>
      </c>
      <c r="J1" s="37" t="s">
        <v>881</v>
      </c>
      <c r="K1" s="41" t="s">
        <v>882</v>
      </c>
    </row>
    <row r="2" spans="1:11" ht="18">
      <c r="A2" s="42" t="s">
        <v>90</v>
      </c>
      <c r="B2" s="49" t="s">
        <v>1085</v>
      </c>
      <c r="C2" s="43">
        <v>78.5</v>
      </c>
      <c r="D2" s="44">
        <v>20.399999999999999</v>
      </c>
      <c r="E2" s="44">
        <v>98.1</v>
      </c>
      <c r="F2" s="44">
        <v>54.2</v>
      </c>
      <c r="G2" s="37">
        <f>(C2-$C$201)/$C$203</f>
        <v>9.2884607445881992E-2</v>
      </c>
      <c r="H2" s="37">
        <f>(D2-$D$201)/$D$203</f>
        <v>-1.9063083834155319E-2</v>
      </c>
      <c r="I2" s="37">
        <f>(E2-$E$201)/$E$203</f>
        <v>-0.20339333369859913</v>
      </c>
      <c r="J2" s="37">
        <f>(F2-$F$201)/$F$203</f>
        <v>-1.6792538162044046</v>
      </c>
      <c r="K2" s="41">
        <f t="shared" ref="K2:K33" si="0">-(G2+H2+I2+J2)</f>
        <v>1.8088256262912772</v>
      </c>
    </row>
    <row r="3" spans="1:11" ht="18">
      <c r="A3" s="42" t="s">
        <v>93</v>
      </c>
      <c r="B3" s="49" t="s">
        <v>884</v>
      </c>
      <c r="C3" s="43">
        <v>60.1</v>
      </c>
      <c r="D3" s="44">
        <v>16.7</v>
      </c>
      <c r="E3" s="44">
        <v>97.3</v>
      </c>
      <c r="F3" s="44">
        <v>61.4</v>
      </c>
      <c r="G3" s="37">
        <f t="shared" ref="G3:G66" si="1">(C3-$C$201)/$C$203</f>
        <v>-0.69961469430314971</v>
      </c>
      <c r="H3" s="37">
        <f t="shared" ref="H3:H66" si="2">(D3-$D$201)/$D$203</f>
        <v>-0.40807743527987389</v>
      </c>
      <c r="I3" s="37">
        <f t="shared" ref="I3:I66" si="3">(E3-$E$201)/$E$203</f>
        <v>-0.75318009236518657</v>
      </c>
      <c r="J3" s="37">
        <f t="shared" ref="J3:J66" si="4">(F3-$F$201)/$F$203</f>
        <v>-1.3036035148641774</v>
      </c>
      <c r="K3" s="41">
        <f t="shared" si="0"/>
        <v>3.1644757368123875</v>
      </c>
    </row>
    <row r="4" spans="1:11" ht="18">
      <c r="A4" s="42" t="s">
        <v>95</v>
      </c>
      <c r="B4" s="49" t="s">
        <v>885</v>
      </c>
      <c r="C4" s="43">
        <v>47.5</v>
      </c>
      <c r="D4" s="44">
        <v>21.1</v>
      </c>
      <c r="E4" s="44">
        <v>97.1</v>
      </c>
      <c r="F4" s="44">
        <v>54.7</v>
      </c>
      <c r="G4" s="37">
        <f t="shared" si="1"/>
        <v>-1.2423044335443345</v>
      </c>
      <c r="H4" s="37">
        <f t="shared" si="2"/>
        <v>5.4534225898818768E-2</v>
      </c>
      <c r="I4" s="37">
        <f t="shared" si="3"/>
        <v>-0.89062678203183587</v>
      </c>
      <c r="J4" s="37">
        <f t="shared" si="4"/>
        <v>-1.6531669897224444</v>
      </c>
      <c r="K4" s="41">
        <f t="shared" si="0"/>
        <v>3.7315639793997954</v>
      </c>
    </row>
    <row r="5" spans="1:11" ht="18">
      <c r="A5" s="42" t="s">
        <v>97</v>
      </c>
      <c r="B5" s="49" t="s">
        <v>886</v>
      </c>
      <c r="C5" s="43">
        <v>72.900000000000006</v>
      </c>
      <c r="D5" s="44">
        <v>19.100000000000001</v>
      </c>
      <c r="E5" s="44">
        <v>97.5</v>
      </c>
      <c r="F5" s="44">
        <v>91.8</v>
      </c>
      <c r="G5" s="37">
        <f t="shared" si="1"/>
        <v>-0.14831083221686656</v>
      </c>
      <c r="H5" s="37">
        <f t="shared" si="2"/>
        <v>-0.15574380190967779</v>
      </c>
      <c r="I5" s="37">
        <f t="shared" si="3"/>
        <v>-0.61573340269853727</v>
      </c>
      <c r="J5" s="37">
        <f t="shared" si="4"/>
        <v>0.28247553523900604</v>
      </c>
      <c r="K5" s="41">
        <f t="shared" si="0"/>
        <v>0.63731250158607555</v>
      </c>
    </row>
    <row r="6" spans="1:11" ht="18">
      <c r="A6" s="42" t="s">
        <v>99</v>
      </c>
      <c r="B6" s="49" t="s">
        <v>887</v>
      </c>
      <c r="C6" s="39">
        <v>44.5</v>
      </c>
      <c r="D6" s="40">
        <v>9.1</v>
      </c>
      <c r="E6" s="40">
        <v>94.5</v>
      </c>
      <c r="F6" s="40">
        <v>30.6</v>
      </c>
      <c r="G6" s="37">
        <f t="shared" si="1"/>
        <v>-1.3715162762208071</v>
      </c>
      <c r="H6" s="37">
        <f t="shared" si="2"/>
        <v>-1.2071339409521606</v>
      </c>
      <c r="I6" s="37">
        <f t="shared" si="3"/>
        <v>-2.6774337476982475</v>
      </c>
      <c r="J6" s="37">
        <f t="shared" si="4"/>
        <v>-2.9105520261529287</v>
      </c>
      <c r="K6" s="41">
        <f t="shared" si="0"/>
        <v>8.1666359910241439</v>
      </c>
    </row>
    <row r="7" spans="1:11" ht="18">
      <c r="A7" s="42" t="s">
        <v>101</v>
      </c>
      <c r="B7" s="49" t="s">
        <v>889</v>
      </c>
      <c r="C7" s="39">
        <v>37.4</v>
      </c>
      <c r="D7" s="40">
        <v>30.3</v>
      </c>
      <c r="E7" s="40">
        <v>97.2</v>
      </c>
      <c r="F7" s="40">
        <v>53.8</v>
      </c>
      <c r="G7" s="37">
        <f t="shared" si="1"/>
        <v>-1.6773176372217924</v>
      </c>
      <c r="H7" s="37">
        <f t="shared" si="2"/>
        <v>1.0218131538179027</v>
      </c>
      <c r="I7" s="37">
        <f t="shared" si="3"/>
        <v>-0.82190343719850634</v>
      </c>
      <c r="J7" s="37">
        <f t="shared" si="4"/>
        <v>-1.7001232773899733</v>
      </c>
      <c r="K7" s="41">
        <f t="shared" si="0"/>
        <v>3.1775311979923693</v>
      </c>
    </row>
    <row r="8" spans="1:11" ht="18">
      <c r="A8" s="42" t="s">
        <v>103</v>
      </c>
      <c r="B8" s="49" t="s">
        <v>890</v>
      </c>
      <c r="C8" s="39">
        <v>49.1</v>
      </c>
      <c r="D8" s="40">
        <v>29.9</v>
      </c>
      <c r="E8" s="40">
        <v>97.8</v>
      </c>
      <c r="F8" s="40">
        <v>56.3</v>
      </c>
      <c r="G8" s="37">
        <f t="shared" si="1"/>
        <v>-1.1733914507835492</v>
      </c>
      <c r="H8" s="37">
        <f t="shared" si="2"/>
        <v>0.97975754825620331</v>
      </c>
      <c r="I8" s="37">
        <f t="shared" si="3"/>
        <v>-0.4095633681985682</v>
      </c>
      <c r="J8" s="37">
        <f t="shared" si="4"/>
        <v>-1.569689144980172</v>
      </c>
      <c r="K8" s="41">
        <f t="shared" si="0"/>
        <v>2.1728864157060861</v>
      </c>
    </row>
    <row r="9" spans="1:11" ht="18">
      <c r="A9" s="42" t="s">
        <v>105</v>
      </c>
      <c r="B9" s="49" t="s">
        <v>891</v>
      </c>
      <c r="C9" s="39">
        <v>52.7</v>
      </c>
      <c r="D9" s="40">
        <v>18.399999999999999</v>
      </c>
      <c r="E9" s="40">
        <v>96.9</v>
      </c>
      <c r="F9" s="40">
        <v>70.2</v>
      </c>
      <c r="G9" s="37">
        <f t="shared" si="1"/>
        <v>-1.018337239571782</v>
      </c>
      <c r="H9" s="37">
        <f t="shared" si="2"/>
        <v>-0.22934111164265186</v>
      </c>
      <c r="I9" s="37">
        <f t="shared" si="3"/>
        <v>-1.0280734716984754</v>
      </c>
      <c r="J9" s="37">
        <f t="shared" si="4"/>
        <v>-0.84447536878167662</v>
      </c>
      <c r="K9" s="41">
        <f t="shared" si="0"/>
        <v>3.1202271916945854</v>
      </c>
    </row>
    <row r="10" spans="1:11" ht="18">
      <c r="A10" s="42" t="s">
        <v>107</v>
      </c>
      <c r="B10" s="49" t="s">
        <v>892</v>
      </c>
      <c r="C10" s="39">
        <v>43.6</v>
      </c>
      <c r="D10" s="40">
        <v>16.600000000000001</v>
      </c>
      <c r="E10" s="40">
        <v>98.2</v>
      </c>
      <c r="F10" s="40">
        <v>68.3</v>
      </c>
      <c r="G10" s="37">
        <f t="shared" si="1"/>
        <v>-1.4102798290237488</v>
      </c>
      <c r="H10" s="37">
        <f t="shared" si="2"/>
        <v>-0.41859133667029846</v>
      </c>
      <c r="I10" s="37">
        <f t="shared" si="3"/>
        <v>-0.1346699888652696</v>
      </c>
      <c r="J10" s="37">
        <f t="shared" si="4"/>
        <v>-0.94360530941312581</v>
      </c>
      <c r="K10" s="41">
        <f t="shared" si="0"/>
        <v>2.9071464639724427</v>
      </c>
    </row>
    <row r="11" spans="1:11" ht="18">
      <c r="A11" s="42" t="s">
        <v>109</v>
      </c>
      <c r="B11" s="49" t="s">
        <v>893</v>
      </c>
      <c r="C11" s="39">
        <v>45.3</v>
      </c>
      <c r="D11" s="40">
        <v>26</v>
      </c>
      <c r="E11" s="40">
        <v>99.1</v>
      </c>
      <c r="F11" s="40">
        <v>61.1</v>
      </c>
      <c r="G11" s="37">
        <f t="shared" si="1"/>
        <v>-1.3370597848404147</v>
      </c>
      <c r="H11" s="37">
        <f t="shared" si="2"/>
        <v>0.56971539402963511</v>
      </c>
      <c r="I11" s="37">
        <f t="shared" si="3"/>
        <v>0.48384011463463761</v>
      </c>
      <c r="J11" s="37">
        <f t="shared" si="4"/>
        <v>-1.3192556107533533</v>
      </c>
      <c r="K11" s="41">
        <f t="shared" si="0"/>
        <v>1.6027598869294952</v>
      </c>
    </row>
    <row r="12" spans="1:11" ht="18">
      <c r="A12" s="42" t="s">
        <v>111</v>
      </c>
      <c r="B12" s="49" t="s">
        <v>894</v>
      </c>
      <c r="C12" s="39">
        <v>25.1</v>
      </c>
      <c r="D12" s="40">
        <v>21.2</v>
      </c>
      <c r="E12" s="40">
        <v>96.8</v>
      </c>
      <c r="F12" s="40">
        <v>34.799999999999997</v>
      </c>
      <c r="G12" s="37">
        <f t="shared" si="1"/>
        <v>-2.2070861921953298</v>
      </c>
      <c r="H12" s="37">
        <f t="shared" si="2"/>
        <v>6.5048127289243377E-2</v>
      </c>
      <c r="I12" s="37">
        <f t="shared" si="3"/>
        <v>-1.0967968165318049</v>
      </c>
      <c r="J12" s="37">
        <f t="shared" si="4"/>
        <v>-2.6914226837044626</v>
      </c>
      <c r="K12" s="41">
        <f t="shared" si="0"/>
        <v>5.9302575651423535</v>
      </c>
    </row>
    <row r="13" spans="1:11" ht="18">
      <c r="A13" s="42" t="s">
        <v>113</v>
      </c>
      <c r="B13" s="49" t="s">
        <v>895</v>
      </c>
      <c r="C13" s="39">
        <v>40.6</v>
      </c>
      <c r="D13" s="40">
        <v>18.600000000000001</v>
      </c>
      <c r="E13" s="40">
        <v>97.6</v>
      </c>
      <c r="F13" s="40">
        <v>51.9</v>
      </c>
      <c r="G13" s="37">
        <f t="shared" si="1"/>
        <v>-1.5394916717002214</v>
      </c>
      <c r="H13" s="37">
        <f t="shared" si="2"/>
        <v>-0.20831330886180191</v>
      </c>
      <c r="I13" s="37">
        <f t="shared" si="3"/>
        <v>-0.5470100578652175</v>
      </c>
      <c r="J13" s="37">
        <f t="shared" si="4"/>
        <v>-1.799253218021422</v>
      </c>
      <c r="K13" s="41">
        <f t="shared" si="0"/>
        <v>4.0940682564486632</v>
      </c>
    </row>
    <row r="14" spans="1:11" ht="18">
      <c r="A14" s="42" t="s">
        <v>115</v>
      </c>
      <c r="B14" s="49" t="s">
        <v>896</v>
      </c>
      <c r="C14" s="39">
        <v>37.700000000000003</v>
      </c>
      <c r="D14" s="40">
        <v>10.7</v>
      </c>
      <c r="E14" s="40">
        <v>98.6</v>
      </c>
      <c r="F14" s="40">
        <v>59.6</v>
      </c>
      <c r="G14" s="37">
        <f t="shared" si="1"/>
        <v>-1.6643964529541448</v>
      </c>
      <c r="H14" s="37">
        <f t="shared" si="2"/>
        <v>-1.0389115187053635</v>
      </c>
      <c r="I14" s="37">
        <f t="shared" si="3"/>
        <v>0.14022339046801924</v>
      </c>
      <c r="J14" s="37">
        <f t="shared" si="4"/>
        <v>-1.3975160901992341</v>
      </c>
      <c r="K14" s="41">
        <f t="shared" si="0"/>
        <v>3.9606006713907229</v>
      </c>
    </row>
    <row r="15" spans="1:11" ht="18">
      <c r="A15" s="42" t="s">
        <v>117</v>
      </c>
      <c r="B15" s="49" t="s">
        <v>897</v>
      </c>
      <c r="C15" s="39">
        <v>42.6</v>
      </c>
      <c r="D15" s="40">
        <v>10.7</v>
      </c>
      <c r="E15" s="40">
        <v>99.4</v>
      </c>
      <c r="F15" s="40">
        <v>77.8</v>
      </c>
      <c r="G15" s="37">
        <f t="shared" si="1"/>
        <v>-1.4533504432492397</v>
      </c>
      <c r="H15" s="37">
        <f t="shared" si="2"/>
        <v>-1.0389115187053635</v>
      </c>
      <c r="I15" s="37">
        <f t="shared" si="3"/>
        <v>0.69001014913461645</v>
      </c>
      <c r="J15" s="37">
        <f t="shared" si="4"/>
        <v>-0.44795560625588104</v>
      </c>
      <c r="K15" s="41">
        <f t="shared" si="0"/>
        <v>2.2502074190758679</v>
      </c>
    </row>
    <row r="16" spans="1:11" ht="18">
      <c r="A16" s="42" t="s">
        <v>119</v>
      </c>
      <c r="B16" s="49" t="s">
        <v>898</v>
      </c>
      <c r="C16" s="39">
        <v>52.1</v>
      </c>
      <c r="D16" s="40">
        <v>15.9</v>
      </c>
      <c r="E16" s="40">
        <v>99.3</v>
      </c>
      <c r="F16" s="40">
        <v>91.8</v>
      </c>
      <c r="G16" s="37">
        <f t="shared" si="1"/>
        <v>-1.0441796081070767</v>
      </c>
      <c r="H16" s="37">
        <f t="shared" si="2"/>
        <v>-0.49218864640327237</v>
      </c>
      <c r="I16" s="37">
        <f t="shared" si="3"/>
        <v>0.62128680430128691</v>
      </c>
      <c r="J16" s="37">
        <f t="shared" si="4"/>
        <v>0.28247553523900604</v>
      </c>
      <c r="K16" s="41">
        <f t="shared" si="0"/>
        <v>0.63260591497005603</v>
      </c>
    </row>
    <row r="17" spans="1:11" ht="18">
      <c r="A17" s="42" t="s">
        <v>121</v>
      </c>
      <c r="B17" s="49" t="s">
        <v>899</v>
      </c>
      <c r="C17" s="39">
        <v>61.6</v>
      </c>
      <c r="D17" s="40">
        <v>11.9</v>
      </c>
      <c r="E17" s="40">
        <v>98.6</v>
      </c>
      <c r="F17" s="40">
        <v>96.9</v>
      </c>
      <c r="G17" s="37">
        <f t="shared" si="1"/>
        <v>-0.63500877296491343</v>
      </c>
      <c r="H17" s="37">
        <f t="shared" si="2"/>
        <v>-0.91274470202026547</v>
      </c>
      <c r="I17" s="37">
        <f t="shared" si="3"/>
        <v>0.14022339046801924</v>
      </c>
      <c r="J17" s="37">
        <f t="shared" si="4"/>
        <v>0.5485611653550011</v>
      </c>
      <c r="K17" s="41">
        <f t="shared" si="0"/>
        <v>0.85896891916215856</v>
      </c>
    </row>
    <row r="18" spans="1:11" ht="18">
      <c r="A18" s="42" t="s">
        <v>123</v>
      </c>
      <c r="B18" s="49" t="s">
        <v>901</v>
      </c>
      <c r="C18" s="39">
        <v>78.8</v>
      </c>
      <c r="D18" s="40">
        <v>38.700000000000003</v>
      </c>
      <c r="E18" s="40">
        <v>95.4</v>
      </c>
      <c r="F18" s="40">
        <v>97</v>
      </c>
      <c r="G18" s="37">
        <f t="shared" si="1"/>
        <v>0.10580579171352912</v>
      </c>
      <c r="H18" s="37">
        <f t="shared" si="2"/>
        <v>1.9049808706135885</v>
      </c>
      <c r="I18" s="37">
        <f t="shared" si="3"/>
        <v>-2.0589236441983307</v>
      </c>
      <c r="J18" s="37">
        <f t="shared" si="4"/>
        <v>0.55377853065139282</v>
      </c>
      <c r="K18" s="41">
        <f t="shared" si="0"/>
        <v>-0.50564154878017964</v>
      </c>
    </row>
    <row r="19" spans="1:11" ht="18">
      <c r="A19" s="42" t="s">
        <v>125</v>
      </c>
      <c r="B19" s="49" t="s">
        <v>902</v>
      </c>
      <c r="C19" s="39">
        <v>86.7</v>
      </c>
      <c r="D19" s="40">
        <v>35.1</v>
      </c>
      <c r="E19" s="40">
        <v>98.4</v>
      </c>
      <c r="F19" s="40">
        <v>97.6</v>
      </c>
      <c r="G19" s="37">
        <f t="shared" si="1"/>
        <v>0.44606364409490712</v>
      </c>
      <c r="H19" s="37">
        <f t="shared" si="2"/>
        <v>1.5264804205582947</v>
      </c>
      <c r="I19" s="37">
        <f t="shared" si="3"/>
        <v>2.7767008013796952E-3</v>
      </c>
      <c r="J19" s="37">
        <f t="shared" si="4"/>
        <v>0.58508272242974479</v>
      </c>
      <c r="K19" s="41">
        <f t="shared" si="0"/>
        <v>-2.5604034878843263</v>
      </c>
    </row>
    <row r="20" spans="1:11" ht="18">
      <c r="A20" s="42" t="s">
        <v>127</v>
      </c>
      <c r="B20" s="49" t="s">
        <v>903</v>
      </c>
      <c r="C20" s="39">
        <v>86.3</v>
      </c>
      <c r="D20" s="40">
        <v>13.8</v>
      </c>
      <c r="E20" s="40">
        <v>97.3</v>
      </c>
      <c r="F20" s="40">
        <v>96.8</v>
      </c>
      <c r="G20" s="37">
        <f t="shared" si="1"/>
        <v>0.42883539840471052</v>
      </c>
      <c r="H20" s="37">
        <f t="shared" si="2"/>
        <v>-0.71298057560219374</v>
      </c>
      <c r="I20" s="37">
        <f t="shared" si="3"/>
        <v>-0.75318009236518657</v>
      </c>
      <c r="J20" s="37">
        <f t="shared" si="4"/>
        <v>0.54334380005860861</v>
      </c>
      <c r="K20" s="41">
        <f t="shared" si="0"/>
        <v>0.49398146950406119</v>
      </c>
    </row>
    <row r="21" spans="1:11" ht="18">
      <c r="A21" s="42" t="s">
        <v>129</v>
      </c>
      <c r="B21" s="49" t="s">
        <v>904</v>
      </c>
      <c r="C21" s="39">
        <v>88.5</v>
      </c>
      <c r="D21" s="40">
        <v>27.4</v>
      </c>
      <c r="E21" s="40">
        <v>98.8</v>
      </c>
      <c r="F21" s="40">
        <v>98.8</v>
      </c>
      <c r="G21" s="37">
        <f t="shared" si="1"/>
        <v>0.52359074970079056</v>
      </c>
      <c r="H21" s="37">
        <f t="shared" si="2"/>
        <v>0.71691001349558259</v>
      </c>
      <c r="I21" s="37">
        <f t="shared" si="3"/>
        <v>0.27767008013466854</v>
      </c>
      <c r="J21" s="37">
        <f t="shared" si="4"/>
        <v>0.64769110598644963</v>
      </c>
      <c r="K21" s="41">
        <f t="shared" si="0"/>
        <v>-2.1658619493174913</v>
      </c>
    </row>
    <row r="22" spans="1:11" ht="18">
      <c r="A22" s="42" t="s">
        <v>131</v>
      </c>
      <c r="B22" s="49" t="s">
        <v>905</v>
      </c>
      <c r="C22" s="39">
        <v>87.9</v>
      </c>
      <c r="D22" s="40">
        <v>31.8</v>
      </c>
      <c r="E22" s="40">
        <v>99.2</v>
      </c>
      <c r="F22" s="40">
        <v>96</v>
      </c>
      <c r="G22" s="37">
        <f t="shared" si="1"/>
        <v>0.4977483811654963</v>
      </c>
      <c r="H22" s="37">
        <f t="shared" si="2"/>
        <v>1.1795216746742752</v>
      </c>
      <c r="I22" s="37">
        <f t="shared" si="3"/>
        <v>0.55256345946796714</v>
      </c>
      <c r="J22" s="37">
        <f t="shared" si="4"/>
        <v>0.50160487768747231</v>
      </c>
      <c r="K22" s="41">
        <f t="shared" si="0"/>
        <v>-2.7314383929952113</v>
      </c>
    </row>
    <row r="23" spans="1:11" ht="18">
      <c r="A23" s="42" t="s">
        <v>133</v>
      </c>
      <c r="B23" s="49" t="s">
        <v>906</v>
      </c>
      <c r="C23" s="39">
        <v>83.6</v>
      </c>
      <c r="D23" s="40">
        <v>16.600000000000001</v>
      </c>
      <c r="E23" s="40">
        <v>98.4</v>
      </c>
      <c r="F23" s="40">
        <v>97.3</v>
      </c>
      <c r="G23" s="37">
        <f t="shared" si="1"/>
        <v>0.31254473999588511</v>
      </c>
      <c r="H23" s="37">
        <f t="shared" si="2"/>
        <v>-0.41859133667029846</v>
      </c>
      <c r="I23" s="37">
        <f t="shared" si="3"/>
        <v>2.7767008013796952E-3</v>
      </c>
      <c r="J23" s="37">
        <f t="shared" si="4"/>
        <v>0.56943062654056886</v>
      </c>
      <c r="K23" s="41">
        <f t="shared" si="0"/>
        <v>-0.46616073066753522</v>
      </c>
    </row>
    <row r="24" spans="1:11" ht="18">
      <c r="A24" s="42" t="s">
        <v>135</v>
      </c>
      <c r="B24" s="49" t="s">
        <v>907</v>
      </c>
      <c r="C24" s="39">
        <v>65.7</v>
      </c>
      <c r="D24" s="40">
        <v>36</v>
      </c>
      <c r="E24" s="40">
        <v>98.6</v>
      </c>
      <c r="F24" s="40">
        <v>58.8</v>
      </c>
      <c r="G24" s="37">
        <f t="shared" si="1"/>
        <v>-0.45841925464040084</v>
      </c>
      <c r="H24" s="37">
        <f t="shared" si="2"/>
        <v>1.621105533072118</v>
      </c>
      <c r="I24" s="37">
        <f t="shared" si="3"/>
        <v>0.14022339046801924</v>
      </c>
      <c r="J24" s="37">
        <f t="shared" si="4"/>
        <v>-1.4392550125703707</v>
      </c>
      <c r="K24" s="41">
        <f t="shared" si="0"/>
        <v>0.13634534367063433</v>
      </c>
    </row>
    <row r="25" spans="1:11" ht="18">
      <c r="A25" s="42" t="s">
        <v>137</v>
      </c>
      <c r="B25" s="49" t="s">
        <v>909</v>
      </c>
      <c r="C25" s="39">
        <v>72.099999999999994</v>
      </c>
      <c r="D25" s="40">
        <v>19</v>
      </c>
      <c r="E25" s="40">
        <v>96.1</v>
      </c>
      <c r="F25" s="40">
        <v>79.400000000000006</v>
      </c>
      <c r="G25" s="37">
        <f t="shared" si="1"/>
        <v>-0.18276732359725975</v>
      </c>
      <c r="H25" s="37">
        <f t="shared" si="2"/>
        <v>-0.16625770330010275</v>
      </c>
      <c r="I25" s="37">
        <f t="shared" si="3"/>
        <v>-1.5778602303650726</v>
      </c>
      <c r="J25" s="37">
        <f t="shared" si="4"/>
        <v>-0.36447776151360778</v>
      </c>
      <c r="K25" s="41">
        <f t="shared" si="0"/>
        <v>2.291363018776043</v>
      </c>
    </row>
    <row r="26" spans="1:11" ht="18">
      <c r="A26" s="42" t="s">
        <v>139</v>
      </c>
      <c r="B26" s="49" t="s">
        <v>910</v>
      </c>
      <c r="C26" s="39">
        <v>34.299999999999997</v>
      </c>
      <c r="D26" s="40">
        <v>22.1</v>
      </c>
      <c r="E26" s="40">
        <v>97.4</v>
      </c>
      <c r="F26" s="40">
        <v>67.8</v>
      </c>
      <c r="G26" s="37">
        <f t="shared" si="1"/>
        <v>-1.8108365413208141</v>
      </c>
      <c r="H26" s="37">
        <f t="shared" si="2"/>
        <v>0.15967323980306705</v>
      </c>
      <c r="I26" s="37">
        <f t="shared" si="3"/>
        <v>-0.68445674753185703</v>
      </c>
      <c r="J26" s="37">
        <f t="shared" si="4"/>
        <v>-0.96969213589508607</v>
      </c>
      <c r="K26" s="41">
        <f t="shared" si="0"/>
        <v>3.30531218494469</v>
      </c>
    </row>
    <row r="27" spans="1:11" ht="18">
      <c r="A27" s="42" t="s">
        <v>141</v>
      </c>
      <c r="B27" s="49" t="s">
        <v>911</v>
      </c>
      <c r="C27" s="39">
        <v>29.9</v>
      </c>
      <c r="D27" s="40">
        <v>15.8</v>
      </c>
      <c r="E27" s="40">
        <v>98.3</v>
      </c>
      <c r="F27" s="40">
        <v>34.5</v>
      </c>
      <c r="G27" s="37">
        <f t="shared" si="1"/>
        <v>-2.0003472439129739</v>
      </c>
      <c r="H27" s="37">
        <f t="shared" si="2"/>
        <v>-0.50270254779369716</v>
      </c>
      <c r="I27" s="37">
        <f t="shared" si="3"/>
        <v>-6.5946644031949844E-2</v>
      </c>
      <c r="J27" s="37">
        <f t="shared" si="4"/>
        <v>-2.707074779593639</v>
      </c>
      <c r="K27" s="41">
        <f t="shared" si="0"/>
        <v>5.2760712153322604</v>
      </c>
    </row>
    <row r="28" spans="1:11" ht="18">
      <c r="A28" s="42" t="s">
        <v>143</v>
      </c>
      <c r="B28" s="49" t="s">
        <v>912</v>
      </c>
      <c r="C28" s="39">
        <v>84.6</v>
      </c>
      <c r="D28" s="40">
        <v>22.3</v>
      </c>
      <c r="E28" s="40">
        <v>99</v>
      </c>
      <c r="F28" s="40">
        <v>97.2</v>
      </c>
      <c r="G28" s="37">
        <f t="shared" si="1"/>
        <v>0.35561535422137597</v>
      </c>
      <c r="H28" s="37">
        <f t="shared" si="2"/>
        <v>0.18070104258391662</v>
      </c>
      <c r="I28" s="37">
        <f t="shared" si="3"/>
        <v>0.41511676980131784</v>
      </c>
      <c r="J28" s="37">
        <f t="shared" si="4"/>
        <v>0.56421326124417703</v>
      </c>
      <c r="K28" s="41">
        <f t="shared" si="0"/>
        <v>-1.5156464278507875</v>
      </c>
    </row>
    <row r="29" spans="1:11" ht="18">
      <c r="A29" s="42" t="s">
        <v>145</v>
      </c>
      <c r="B29" s="49" t="s">
        <v>913</v>
      </c>
      <c r="C29" s="39">
        <v>92.5</v>
      </c>
      <c r="D29" s="40">
        <v>14.4</v>
      </c>
      <c r="E29" s="40">
        <v>99.2</v>
      </c>
      <c r="F29" s="40">
        <v>94.4</v>
      </c>
      <c r="G29" s="37">
        <f t="shared" si="1"/>
        <v>0.69587320660275398</v>
      </c>
      <c r="H29" s="37">
        <f t="shared" si="2"/>
        <v>-0.64989716725964475</v>
      </c>
      <c r="I29" s="37">
        <f t="shared" si="3"/>
        <v>0.55256345946796714</v>
      </c>
      <c r="J29" s="37">
        <f t="shared" si="4"/>
        <v>0.41812703294519982</v>
      </c>
      <c r="K29" s="41">
        <f t="shared" si="0"/>
        <v>-1.0166665317562762</v>
      </c>
    </row>
    <row r="30" spans="1:11" ht="18">
      <c r="A30" s="42" t="s">
        <v>147</v>
      </c>
      <c r="B30" s="49" t="s">
        <v>914</v>
      </c>
      <c r="C30" s="39">
        <v>95.7</v>
      </c>
      <c r="D30" s="40">
        <v>10.8</v>
      </c>
      <c r="E30" s="40">
        <v>99.7</v>
      </c>
      <c r="F30" s="40">
        <v>98.1</v>
      </c>
      <c r="G30" s="37">
        <f t="shared" si="1"/>
        <v>0.83369917212432487</v>
      </c>
      <c r="H30" s="37">
        <f t="shared" si="2"/>
        <v>-1.0283976173149385</v>
      </c>
      <c r="I30" s="37">
        <f t="shared" si="3"/>
        <v>0.89618018363458551</v>
      </c>
      <c r="J30" s="37">
        <f t="shared" si="4"/>
        <v>0.61116954891170505</v>
      </c>
      <c r="K30" s="41">
        <f t="shared" si="0"/>
        <v>-1.3126512873556768</v>
      </c>
    </row>
    <row r="31" spans="1:11" ht="18">
      <c r="A31" s="42" t="s">
        <v>149</v>
      </c>
      <c r="B31" s="49" t="s">
        <v>915</v>
      </c>
      <c r="C31" s="39">
        <v>80.2</v>
      </c>
      <c r="D31" s="40">
        <v>25.3</v>
      </c>
      <c r="E31" s="40">
        <v>98.1</v>
      </c>
      <c r="F31" s="40">
        <v>95.5</v>
      </c>
      <c r="G31" s="37">
        <f t="shared" si="1"/>
        <v>0.16610465162921656</v>
      </c>
      <c r="H31" s="37">
        <f t="shared" si="2"/>
        <v>0.49611808429666143</v>
      </c>
      <c r="I31" s="37">
        <f t="shared" si="3"/>
        <v>-0.20339333369859913</v>
      </c>
      <c r="J31" s="37">
        <f t="shared" si="4"/>
        <v>0.47551805120551205</v>
      </c>
      <c r="K31" s="41">
        <f t="shared" si="0"/>
        <v>-0.93434745343279091</v>
      </c>
    </row>
    <row r="32" spans="1:11" ht="18">
      <c r="A32" s="42" t="s">
        <v>151</v>
      </c>
      <c r="B32" s="49" t="s">
        <v>916</v>
      </c>
      <c r="C32" s="39">
        <v>91.4</v>
      </c>
      <c r="D32" s="40">
        <v>24.5</v>
      </c>
      <c r="E32" s="40">
        <v>99.3</v>
      </c>
      <c r="F32" s="40">
        <v>93.3</v>
      </c>
      <c r="G32" s="37">
        <f t="shared" si="1"/>
        <v>0.64849553095471424</v>
      </c>
      <c r="H32" s="37">
        <f t="shared" si="2"/>
        <v>0.41200687317326273</v>
      </c>
      <c r="I32" s="37">
        <f t="shared" si="3"/>
        <v>0.62128680430128691</v>
      </c>
      <c r="J32" s="37">
        <f t="shared" si="4"/>
        <v>0.36073601468488681</v>
      </c>
      <c r="K32" s="41">
        <f t="shared" si="0"/>
        <v>-2.0425252231141506</v>
      </c>
    </row>
    <row r="33" spans="1:11" ht="18">
      <c r="A33" s="42" t="s">
        <v>153</v>
      </c>
      <c r="B33" s="49" t="s">
        <v>917</v>
      </c>
      <c r="C33" s="39">
        <v>86.8</v>
      </c>
      <c r="D33" s="40">
        <v>21.4</v>
      </c>
      <c r="E33" s="40">
        <v>98.7</v>
      </c>
      <c r="F33" s="40">
        <v>97.4</v>
      </c>
      <c r="G33" s="37">
        <f t="shared" si="1"/>
        <v>0.45037070551745595</v>
      </c>
      <c r="H33" s="37">
        <f t="shared" si="2"/>
        <v>8.6075930070092954E-2</v>
      </c>
      <c r="I33" s="37">
        <f t="shared" si="3"/>
        <v>0.20894673530134877</v>
      </c>
      <c r="J33" s="37">
        <f t="shared" si="4"/>
        <v>0.57464799183696136</v>
      </c>
      <c r="K33" s="41">
        <f t="shared" si="0"/>
        <v>-1.3200413627258589</v>
      </c>
    </row>
    <row r="34" spans="1:11" ht="18">
      <c r="A34" s="42" t="s">
        <v>155</v>
      </c>
      <c r="B34" s="49" t="s">
        <v>918</v>
      </c>
      <c r="C34" s="39">
        <v>62.2</v>
      </c>
      <c r="D34" s="40">
        <v>15.5</v>
      </c>
      <c r="E34" s="40">
        <v>98.5</v>
      </c>
      <c r="F34" s="40">
        <v>97.1</v>
      </c>
      <c r="G34" s="37">
        <f t="shared" si="1"/>
        <v>-0.60916640442961889</v>
      </c>
      <c r="H34" s="37">
        <f t="shared" si="2"/>
        <v>-0.53424425196497172</v>
      </c>
      <c r="I34" s="37">
        <f t="shared" si="3"/>
        <v>7.1500045634699458E-2</v>
      </c>
      <c r="J34" s="37">
        <f t="shared" si="4"/>
        <v>0.55899589594778454</v>
      </c>
      <c r="K34" s="41">
        <f t="shared" ref="K34:K65" si="5">-(G34+H34+I34+J34)</f>
        <v>0.51291471481210649</v>
      </c>
    </row>
    <row r="35" spans="1:11" ht="18">
      <c r="A35" s="42" t="s">
        <v>157</v>
      </c>
      <c r="B35" s="49" t="s">
        <v>919</v>
      </c>
      <c r="C35" s="39">
        <v>93.6</v>
      </c>
      <c r="D35" s="40">
        <v>29.5</v>
      </c>
      <c r="E35" s="40">
        <v>99</v>
      </c>
      <c r="F35" s="40">
        <v>98.7</v>
      </c>
      <c r="G35" s="37">
        <f t="shared" si="1"/>
        <v>0.74325088225079372</v>
      </c>
      <c r="H35" s="37">
        <f t="shared" si="2"/>
        <v>0.93770194269450413</v>
      </c>
      <c r="I35" s="37">
        <f t="shared" si="3"/>
        <v>0.41511676980131784</v>
      </c>
      <c r="J35" s="37">
        <f t="shared" si="4"/>
        <v>0.6424737406900578</v>
      </c>
      <c r="K35" s="41">
        <f t="shared" si="5"/>
        <v>-2.7385433354366731</v>
      </c>
    </row>
    <row r="36" spans="1:11" ht="18">
      <c r="A36" s="42" t="s">
        <v>159</v>
      </c>
      <c r="B36" s="49" t="s">
        <v>920</v>
      </c>
      <c r="C36" s="39">
        <v>88.8</v>
      </c>
      <c r="D36" s="40">
        <v>22</v>
      </c>
      <c r="E36" s="40">
        <v>98.8</v>
      </c>
      <c r="F36" s="40">
        <v>96.7</v>
      </c>
      <c r="G36" s="37">
        <f t="shared" si="1"/>
        <v>0.53651193396843766</v>
      </c>
      <c r="H36" s="37">
        <f t="shared" si="2"/>
        <v>0.14915933841264206</v>
      </c>
      <c r="I36" s="37">
        <f t="shared" si="3"/>
        <v>0.27767008013466854</v>
      </c>
      <c r="J36" s="37">
        <f t="shared" si="4"/>
        <v>0.53812643476221678</v>
      </c>
      <c r="K36" s="41">
        <f t="shared" si="5"/>
        <v>-1.5014677872779649</v>
      </c>
    </row>
    <row r="37" spans="1:11" ht="18">
      <c r="A37" s="42" t="s">
        <v>161</v>
      </c>
      <c r="B37" s="49" t="s">
        <v>921</v>
      </c>
      <c r="C37" s="39">
        <v>81.900000000000006</v>
      </c>
      <c r="D37" s="40">
        <v>25.5</v>
      </c>
      <c r="E37" s="40">
        <v>97.7</v>
      </c>
      <c r="F37" s="40">
        <v>95.6</v>
      </c>
      <c r="G37" s="37">
        <f t="shared" si="1"/>
        <v>0.23932469581255114</v>
      </c>
      <c r="H37" s="37">
        <f t="shared" si="2"/>
        <v>0.51714588707751108</v>
      </c>
      <c r="I37" s="37">
        <f t="shared" si="3"/>
        <v>-0.47828671303188797</v>
      </c>
      <c r="J37" s="37">
        <f t="shared" si="4"/>
        <v>0.48073541650190382</v>
      </c>
      <c r="K37" s="41">
        <f t="shared" si="5"/>
        <v>-0.75891928636007799</v>
      </c>
    </row>
    <row r="38" spans="1:11" ht="18">
      <c r="A38" s="42" t="s">
        <v>163</v>
      </c>
      <c r="B38" s="49" t="s">
        <v>922</v>
      </c>
      <c r="C38" s="39">
        <v>87.9</v>
      </c>
      <c r="D38" s="40">
        <v>22.6</v>
      </c>
      <c r="E38" s="40">
        <v>99</v>
      </c>
      <c r="F38" s="40">
        <v>97.3</v>
      </c>
      <c r="G38" s="37">
        <f t="shared" si="1"/>
        <v>0.4977483811654963</v>
      </c>
      <c r="H38" s="37">
        <f t="shared" si="2"/>
        <v>0.21224274675519117</v>
      </c>
      <c r="I38" s="37">
        <f t="shared" si="3"/>
        <v>0.41511676980131784</v>
      </c>
      <c r="J38" s="37">
        <f t="shared" si="4"/>
        <v>0.56943062654056886</v>
      </c>
      <c r="K38" s="41">
        <f t="shared" si="5"/>
        <v>-1.6945385242625741</v>
      </c>
    </row>
    <row r="39" spans="1:11" ht="18">
      <c r="A39" s="42" t="s">
        <v>165</v>
      </c>
      <c r="B39" s="49" t="s">
        <v>923</v>
      </c>
      <c r="C39" s="39">
        <v>69.3</v>
      </c>
      <c r="D39" s="40">
        <v>14.8</v>
      </c>
      <c r="E39" s="40">
        <v>84.5</v>
      </c>
      <c r="F39" s="40">
        <v>81.099999999999994</v>
      </c>
      <c r="G39" s="37">
        <f t="shared" si="1"/>
        <v>-0.30336504342863402</v>
      </c>
      <c r="H39" s="37">
        <f t="shared" si="2"/>
        <v>-0.60784156169794545</v>
      </c>
      <c r="I39" s="37">
        <f t="shared" si="3"/>
        <v>-9.5497682310306153</v>
      </c>
      <c r="J39" s="37">
        <f t="shared" si="4"/>
        <v>-0.27578255147494352</v>
      </c>
      <c r="K39" s="41">
        <f t="shared" si="5"/>
        <v>10.736757387632139</v>
      </c>
    </row>
    <row r="40" spans="1:11" ht="18">
      <c r="A40" s="42" t="s">
        <v>167</v>
      </c>
      <c r="B40" s="49" t="s">
        <v>924</v>
      </c>
      <c r="C40" s="39">
        <v>42.9</v>
      </c>
      <c r="D40" s="40">
        <v>19.3</v>
      </c>
      <c r="E40" s="40">
        <v>97.4</v>
      </c>
      <c r="F40" s="40">
        <v>75.5</v>
      </c>
      <c r="G40" s="37">
        <f t="shared" si="1"/>
        <v>-1.4404292589815926</v>
      </c>
      <c r="H40" s="37">
        <f t="shared" si="2"/>
        <v>-0.1347159991288282</v>
      </c>
      <c r="I40" s="37">
        <f t="shared" si="3"/>
        <v>-0.68445674753185703</v>
      </c>
      <c r="J40" s="37">
        <f t="shared" si="4"/>
        <v>-0.567955008072898</v>
      </c>
      <c r="K40" s="41">
        <f t="shared" si="5"/>
        <v>2.8275570137151758</v>
      </c>
    </row>
    <row r="41" spans="1:11" ht="18">
      <c r="A41" s="42" t="s">
        <v>169</v>
      </c>
      <c r="B41" s="49" t="s">
        <v>925</v>
      </c>
      <c r="C41" s="39">
        <v>30</v>
      </c>
      <c r="D41" s="40">
        <v>15.3</v>
      </c>
      <c r="E41" s="40">
        <v>98</v>
      </c>
      <c r="F41" s="40">
        <v>41.1</v>
      </c>
      <c r="G41" s="37">
        <f t="shared" si="1"/>
        <v>-1.9960401824904246</v>
      </c>
      <c r="H41" s="37">
        <f t="shared" si="2"/>
        <v>-0.55527205474582131</v>
      </c>
      <c r="I41" s="37">
        <f t="shared" si="3"/>
        <v>-0.2721166785319189</v>
      </c>
      <c r="J41" s="37">
        <f t="shared" si="4"/>
        <v>-2.3627286700317636</v>
      </c>
      <c r="K41" s="41">
        <f t="shared" si="5"/>
        <v>5.1861575857999291</v>
      </c>
    </row>
    <row r="42" spans="1:11" ht="18">
      <c r="A42" s="42" t="s">
        <v>171</v>
      </c>
      <c r="B42" s="49" t="s">
        <v>926</v>
      </c>
      <c r="C42" s="39">
        <v>57.8</v>
      </c>
      <c r="D42" s="40">
        <v>8.4</v>
      </c>
      <c r="E42" s="40">
        <v>97.5</v>
      </c>
      <c r="F42" s="40">
        <v>77.599999999999994</v>
      </c>
      <c r="G42" s="37">
        <f t="shared" si="1"/>
        <v>-0.79867710702177885</v>
      </c>
      <c r="H42" s="37">
        <f t="shared" si="2"/>
        <v>-1.2807312506851345</v>
      </c>
      <c r="I42" s="37">
        <f t="shared" si="3"/>
        <v>-0.61573340269853727</v>
      </c>
      <c r="J42" s="37">
        <f t="shared" si="4"/>
        <v>-0.45839033684866526</v>
      </c>
      <c r="K42" s="41">
        <f t="shared" si="5"/>
        <v>3.1535320972541161</v>
      </c>
    </row>
    <row r="43" spans="1:11" ht="18">
      <c r="A43" s="42" t="s">
        <v>173</v>
      </c>
      <c r="B43" s="49" t="s">
        <v>927</v>
      </c>
      <c r="C43" s="39">
        <v>68.400000000000006</v>
      </c>
      <c r="D43" s="40">
        <v>13.9</v>
      </c>
      <c r="E43" s="40">
        <v>96.8</v>
      </c>
      <c r="F43" s="40">
        <v>93</v>
      </c>
      <c r="G43" s="37">
        <f t="shared" si="1"/>
        <v>-0.34212859623157543</v>
      </c>
      <c r="H43" s="37">
        <f t="shared" si="2"/>
        <v>-0.70246667421176889</v>
      </c>
      <c r="I43" s="37">
        <f t="shared" si="3"/>
        <v>-1.0967968165318049</v>
      </c>
      <c r="J43" s="37">
        <f t="shared" si="4"/>
        <v>0.34508391879571082</v>
      </c>
      <c r="K43" s="41">
        <f t="shared" si="5"/>
        <v>1.7963081681794386</v>
      </c>
    </row>
    <row r="44" spans="1:11" ht="18">
      <c r="A44" s="42" t="s">
        <v>175</v>
      </c>
      <c r="B44" s="49" t="s">
        <v>928</v>
      </c>
      <c r="C44" s="39">
        <v>97.1</v>
      </c>
      <c r="D44" s="40">
        <v>19.100000000000001</v>
      </c>
      <c r="E44" s="40">
        <v>98.5</v>
      </c>
      <c r="F44" s="40">
        <v>98</v>
      </c>
      <c r="G44" s="37">
        <f t="shared" si="1"/>
        <v>0.89399803204001171</v>
      </c>
      <c r="H44" s="37">
        <f t="shared" si="2"/>
        <v>-0.15574380190967779</v>
      </c>
      <c r="I44" s="37">
        <f t="shared" si="3"/>
        <v>7.1500045634699458E-2</v>
      </c>
      <c r="J44" s="37">
        <f t="shared" si="4"/>
        <v>0.60595218361531333</v>
      </c>
      <c r="K44" s="41">
        <f t="shared" si="5"/>
        <v>-1.4157064593803468</v>
      </c>
    </row>
    <row r="45" spans="1:11" ht="18">
      <c r="A45" s="42" t="s">
        <v>177</v>
      </c>
      <c r="B45" s="49" t="s">
        <v>929</v>
      </c>
      <c r="C45" s="39">
        <v>92.9</v>
      </c>
      <c r="D45" s="40">
        <v>2.6</v>
      </c>
      <c r="E45" s="40">
        <v>98.5</v>
      </c>
      <c r="F45" s="40">
        <v>97.1</v>
      </c>
      <c r="G45" s="37">
        <f t="shared" si="1"/>
        <v>0.71310145229295052</v>
      </c>
      <c r="H45" s="37">
        <f t="shared" si="2"/>
        <v>-1.8905375313297743</v>
      </c>
      <c r="I45" s="37">
        <f t="shared" si="3"/>
        <v>7.1500045634699458E-2</v>
      </c>
      <c r="J45" s="37">
        <f t="shared" si="4"/>
        <v>0.55899589594778454</v>
      </c>
      <c r="K45" s="41">
        <f t="shared" si="5"/>
        <v>0.54694013745433989</v>
      </c>
    </row>
    <row r="46" spans="1:11" ht="18">
      <c r="A46" s="42" t="s">
        <v>179</v>
      </c>
      <c r="B46" s="49" t="s">
        <v>930</v>
      </c>
      <c r="C46" s="39">
        <v>93.1</v>
      </c>
      <c r="D46" s="40">
        <v>24.8</v>
      </c>
      <c r="E46" s="40">
        <v>99.4</v>
      </c>
      <c r="F46" s="40">
        <v>95.9</v>
      </c>
      <c r="G46" s="37">
        <f t="shared" si="1"/>
        <v>0.72171557513804829</v>
      </c>
      <c r="H46" s="37">
        <f t="shared" si="2"/>
        <v>0.44354857734453729</v>
      </c>
      <c r="I46" s="37">
        <f t="shared" si="3"/>
        <v>0.69001014913461645</v>
      </c>
      <c r="J46" s="37">
        <f t="shared" si="4"/>
        <v>0.49638751239108059</v>
      </c>
      <c r="K46" s="41">
        <f t="shared" si="5"/>
        <v>-2.3516618140082826</v>
      </c>
    </row>
    <row r="47" spans="1:11" ht="18">
      <c r="A47" s="42" t="s">
        <v>181</v>
      </c>
      <c r="B47" s="49" t="s">
        <v>931</v>
      </c>
      <c r="C47" s="39">
        <v>80.900000000000006</v>
      </c>
      <c r="D47" s="40">
        <v>36</v>
      </c>
      <c r="E47" s="40">
        <v>99.7</v>
      </c>
      <c r="F47" s="40">
        <v>99.7</v>
      </c>
      <c r="G47" s="37">
        <f t="shared" si="1"/>
        <v>0.19625408158706029</v>
      </c>
      <c r="H47" s="37">
        <f t="shared" si="2"/>
        <v>1.621105533072118</v>
      </c>
      <c r="I47" s="37">
        <f t="shared" si="3"/>
        <v>0.89618018363458551</v>
      </c>
      <c r="J47" s="37">
        <f t="shared" si="4"/>
        <v>0.69464739365397832</v>
      </c>
      <c r="K47" s="41">
        <f t="shared" si="5"/>
        <v>-3.408187191947742</v>
      </c>
    </row>
    <row r="48" spans="1:11" ht="18">
      <c r="A48" s="42" t="s">
        <v>183</v>
      </c>
      <c r="B48" s="49" t="s">
        <v>932</v>
      </c>
      <c r="C48" s="39">
        <v>69.400000000000006</v>
      </c>
      <c r="D48" s="40">
        <v>28.8</v>
      </c>
      <c r="E48" s="40">
        <v>98.6</v>
      </c>
      <c r="F48" s="40">
        <v>80.5</v>
      </c>
      <c r="G48" s="37">
        <f t="shared" si="1"/>
        <v>-0.29905798200608458</v>
      </c>
      <c r="H48" s="37">
        <f t="shared" si="2"/>
        <v>0.86410463296153039</v>
      </c>
      <c r="I48" s="37">
        <f t="shared" si="3"/>
        <v>0.14022339046801924</v>
      </c>
      <c r="J48" s="37">
        <f t="shared" si="4"/>
        <v>-0.30708674325329555</v>
      </c>
      <c r="K48" s="41">
        <f t="shared" si="5"/>
        <v>-0.39818329817016951</v>
      </c>
    </row>
    <row r="49" spans="1:11" ht="18">
      <c r="A49" s="42" t="s">
        <v>185</v>
      </c>
      <c r="B49" s="49" t="s">
        <v>933</v>
      </c>
      <c r="C49" s="39">
        <v>91.6</v>
      </c>
      <c r="D49" s="40">
        <v>13</v>
      </c>
      <c r="E49" s="40">
        <v>97.2</v>
      </c>
      <c r="F49" s="40">
        <v>92.8</v>
      </c>
      <c r="G49" s="37">
        <f t="shared" si="1"/>
        <v>0.65710965379981201</v>
      </c>
      <c r="H49" s="37">
        <f t="shared" si="2"/>
        <v>-0.79709178672559244</v>
      </c>
      <c r="I49" s="37">
        <f t="shared" si="3"/>
        <v>-0.82190343719850634</v>
      </c>
      <c r="J49" s="37">
        <f t="shared" si="4"/>
        <v>0.33464918820292655</v>
      </c>
      <c r="K49" s="41">
        <f t="shared" si="5"/>
        <v>0.62723638192136022</v>
      </c>
    </row>
    <row r="50" spans="1:11" ht="18">
      <c r="A50" s="42" t="s">
        <v>187</v>
      </c>
      <c r="B50" s="49" t="s">
        <v>934</v>
      </c>
      <c r="C50" s="39">
        <v>83.5</v>
      </c>
      <c r="D50" s="40">
        <v>13.7</v>
      </c>
      <c r="E50" s="40">
        <v>98</v>
      </c>
      <c r="F50" s="40">
        <v>96.3</v>
      </c>
      <c r="G50" s="37">
        <f t="shared" si="1"/>
        <v>0.30823767857333628</v>
      </c>
      <c r="H50" s="37">
        <f t="shared" si="2"/>
        <v>-0.72349447699261871</v>
      </c>
      <c r="I50" s="37">
        <f t="shared" si="3"/>
        <v>-0.2721166785319189</v>
      </c>
      <c r="J50" s="37">
        <f t="shared" si="4"/>
        <v>0.51725697357664835</v>
      </c>
      <c r="K50" s="41">
        <f t="shared" si="5"/>
        <v>0.17011650337455297</v>
      </c>
    </row>
    <row r="51" spans="1:11" ht="18">
      <c r="A51" s="42" t="s">
        <v>189</v>
      </c>
      <c r="B51" s="49" t="s">
        <v>935</v>
      </c>
      <c r="C51" s="39">
        <v>79.3</v>
      </c>
      <c r="D51" s="40">
        <v>24.2</v>
      </c>
      <c r="E51" s="40">
        <v>98.5</v>
      </c>
      <c r="F51" s="40">
        <v>93.3</v>
      </c>
      <c r="G51" s="37">
        <f t="shared" si="1"/>
        <v>0.12734109882627456</v>
      </c>
      <c r="H51" s="37">
        <f t="shared" si="2"/>
        <v>0.38046516900198818</v>
      </c>
      <c r="I51" s="37">
        <f t="shared" si="3"/>
        <v>7.1500045634699458E-2</v>
      </c>
      <c r="J51" s="37">
        <f t="shared" si="4"/>
        <v>0.36073601468488681</v>
      </c>
      <c r="K51" s="41">
        <f t="shared" si="5"/>
        <v>-0.94004232814784905</v>
      </c>
    </row>
    <row r="52" spans="1:11" ht="18">
      <c r="A52" s="42" t="s">
        <v>191</v>
      </c>
      <c r="B52" s="49" t="s">
        <v>936</v>
      </c>
      <c r="C52" s="39">
        <v>45.2</v>
      </c>
      <c r="D52" s="40">
        <v>17.399999999999999</v>
      </c>
      <c r="E52" s="40">
        <v>99</v>
      </c>
      <c r="F52" s="40">
        <v>54.7</v>
      </c>
      <c r="G52" s="37">
        <f t="shared" si="1"/>
        <v>-1.3413668462629633</v>
      </c>
      <c r="H52" s="37">
        <f t="shared" si="2"/>
        <v>-0.33448012554690015</v>
      </c>
      <c r="I52" s="37">
        <f t="shared" si="3"/>
        <v>0.41511676980131784</v>
      </c>
      <c r="J52" s="37">
        <f t="shared" si="4"/>
        <v>-1.6531669897224444</v>
      </c>
      <c r="K52" s="41">
        <f t="shared" si="5"/>
        <v>2.9138971917309897</v>
      </c>
    </row>
    <row r="53" spans="1:11" ht="18">
      <c r="A53" s="42" t="s">
        <v>193</v>
      </c>
      <c r="B53" s="49" t="s">
        <v>937</v>
      </c>
      <c r="C53" s="39">
        <v>37.9</v>
      </c>
      <c r="D53" s="40">
        <v>28.1</v>
      </c>
      <c r="E53" s="40">
        <v>98.4</v>
      </c>
      <c r="F53" s="40">
        <v>60.5</v>
      </c>
      <c r="G53" s="37">
        <f t="shared" si="1"/>
        <v>-1.6557823301090469</v>
      </c>
      <c r="H53" s="37">
        <f t="shared" si="2"/>
        <v>0.79050732322855666</v>
      </c>
      <c r="I53" s="37">
        <f t="shared" si="3"/>
        <v>2.7767008013796952E-3</v>
      </c>
      <c r="J53" s="37">
        <f t="shared" si="4"/>
        <v>-1.3505598025317056</v>
      </c>
      <c r="K53" s="41">
        <f t="shared" si="5"/>
        <v>2.2130581086108161</v>
      </c>
    </row>
    <row r="54" spans="1:11" ht="18">
      <c r="A54" s="42" t="s">
        <v>195</v>
      </c>
      <c r="B54" s="49" t="s">
        <v>938</v>
      </c>
      <c r="C54" s="39">
        <v>42.1</v>
      </c>
      <c r="D54" s="40">
        <v>25.3</v>
      </c>
      <c r="E54" s="40">
        <v>97.6</v>
      </c>
      <c r="F54" s="40">
        <v>41.5</v>
      </c>
      <c r="G54" s="37">
        <f t="shared" si="1"/>
        <v>-1.4748857503619852</v>
      </c>
      <c r="H54" s="37">
        <f t="shared" si="2"/>
        <v>0.49611808429666143</v>
      </c>
      <c r="I54" s="37">
        <f t="shared" si="3"/>
        <v>-0.5470100578652175</v>
      </c>
      <c r="J54" s="37">
        <f t="shared" si="4"/>
        <v>-2.3418592088461954</v>
      </c>
      <c r="K54" s="41">
        <f t="shared" si="5"/>
        <v>3.8676369327767368</v>
      </c>
    </row>
    <row r="55" spans="1:11" ht="18">
      <c r="A55" s="42" t="s">
        <v>197</v>
      </c>
      <c r="B55" s="49" t="s">
        <v>939</v>
      </c>
      <c r="C55" s="39">
        <v>30.1</v>
      </c>
      <c r="D55" s="40">
        <v>11.2</v>
      </c>
      <c r="E55" s="40">
        <v>97.3</v>
      </c>
      <c r="F55" s="40">
        <v>25.7</v>
      </c>
      <c r="G55" s="37">
        <f t="shared" si="1"/>
        <v>-1.9917331210678755</v>
      </c>
      <c r="H55" s="37">
        <f t="shared" si="2"/>
        <v>-0.98634201175323932</v>
      </c>
      <c r="I55" s="37">
        <f t="shared" si="3"/>
        <v>-0.75318009236518657</v>
      </c>
      <c r="J55" s="37">
        <f t="shared" si="4"/>
        <v>-3.166202925676139</v>
      </c>
      <c r="K55" s="41">
        <f t="shared" si="5"/>
        <v>6.8974581508624402</v>
      </c>
    </row>
    <row r="56" spans="1:11" ht="18">
      <c r="A56" s="42" t="s">
        <v>199</v>
      </c>
      <c r="B56" s="49" t="s">
        <v>940</v>
      </c>
      <c r="C56" s="39">
        <v>49.6</v>
      </c>
      <c r="D56" s="40">
        <v>31.2</v>
      </c>
      <c r="E56" s="40">
        <v>98.9</v>
      </c>
      <c r="F56" s="40">
        <v>38.1</v>
      </c>
      <c r="G56" s="37">
        <f t="shared" si="1"/>
        <v>-1.1518561436708037</v>
      </c>
      <c r="H56" s="37">
        <f t="shared" si="2"/>
        <v>1.116438266331726</v>
      </c>
      <c r="I56" s="37">
        <f t="shared" si="3"/>
        <v>0.34639342496799808</v>
      </c>
      <c r="J56" s="37">
        <f t="shared" si="4"/>
        <v>-2.5192496289235251</v>
      </c>
      <c r="K56" s="41">
        <f t="shared" si="5"/>
        <v>2.2082740812946047</v>
      </c>
    </row>
    <row r="57" spans="1:11" ht="18">
      <c r="A57" s="42" t="s">
        <v>201</v>
      </c>
      <c r="B57" s="49" t="s">
        <v>941</v>
      </c>
      <c r="C57" s="39">
        <v>18.600000000000001</v>
      </c>
      <c r="D57" s="40">
        <v>27.1</v>
      </c>
      <c r="E57" s="40">
        <v>98.1</v>
      </c>
      <c r="F57" s="40">
        <v>34.700000000000003</v>
      </c>
      <c r="G57" s="37">
        <f t="shared" si="1"/>
        <v>-2.4870451846610204</v>
      </c>
      <c r="H57" s="37">
        <f t="shared" si="2"/>
        <v>0.68536830932430837</v>
      </c>
      <c r="I57" s="37">
        <f t="shared" si="3"/>
        <v>-0.20339333369859913</v>
      </c>
      <c r="J57" s="37">
        <f t="shared" si="4"/>
        <v>-2.6966400490008544</v>
      </c>
      <c r="K57" s="41">
        <f t="shared" si="5"/>
        <v>4.7017102580361652</v>
      </c>
    </row>
    <row r="58" spans="1:11" ht="18">
      <c r="A58" s="42" t="s">
        <v>203</v>
      </c>
      <c r="B58" s="49" t="s">
        <v>942</v>
      </c>
      <c r="C58" s="39">
        <v>42.7</v>
      </c>
      <c r="D58" s="40">
        <v>31.3</v>
      </c>
      <c r="E58" s="40">
        <v>96.8</v>
      </c>
      <c r="F58" s="40">
        <v>95.9</v>
      </c>
      <c r="G58" s="37">
        <f t="shared" si="1"/>
        <v>-1.4490433818266906</v>
      </c>
      <c r="H58" s="37">
        <f t="shared" si="2"/>
        <v>1.126952167722151</v>
      </c>
      <c r="I58" s="37">
        <f t="shared" si="3"/>
        <v>-1.0967968165318049</v>
      </c>
      <c r="J58" s="37">
        <f t="shared" si="4"/>
        <v>0.49638751239108059</v>
      </c>
      <c r="K58" s="41">
        <f t="shared" si="5"/>
        <v>0.92250051824526391</v>
      </c>
    </row>
    <row r="59" spans="1:11" ht="18">
      <c r="A59" s="42" t="s">
        <v>205</v>
      </c>
      <c r="B59" s="49" t="s">
        <v>943</v>
      </c>
      <c r="C59" s="39">
        <v>79.400000000000006</v>
      </c>
      <c r="D59" s="40">
        <v>23.9</v>
      </c>
      <c r="E59" s="40">
        <v>96.1</v>
      </c>
      <c r="F59" s="40">
        <v>95.1</v>
      </c>
      <c r="G59" s="37">
        <f t="shared" si="1"/>
        <v>0.131648160248824</v>
      </c>
      <c r="H59" s="37">
        <f t="shared" si="2"/>
        <v>0.34892346483071363</v>
      </c>
      <c r="I59" s="37">
        <f t="shared" si="3"/>
        <v>-1.5778602303650726</v>
      </c>
      <c r="J59" s="37">
        <f t="shared" si="4"/>
        <v>0.45464859001994357</v>
      </c>
      <c r="K59" s="41">
        <f t="shared" si="5"/>
        <v>0.64264001526559134</v>
      </c>
    </row>
    <row r="60" spans="1:11" ht="18">
      <c r="A60" s="42" t="s">
        <v>207</v>
      </c>
      <c r="B60" s="49" t="s">
        <v>944</v>
      </c>
      <c r="C60" s="39">
        <v>93</v>
      </c>
      <c r="D60" s="40">
        <v>19.600000000000001</v>
      </c>
      <c r="E60" s="40">
        <v>96.6</v>
      </c>
      <c r="F60" s="40">
        <v>94.7</v>
      </c>
      <c r="G60" s="37">
        <f t="shared" si="1"/>
        <v>0.71740851371549941</v>
      </c>
      <c r="H60" s="37">
        <f t="shared" si="2"/>
        <v>-0.10317429495755365</v>
      </c>
      <c r="I60" s="37">
        <f t="shared" si="3"/>
        <v>-1.2342435061984542</v>
      </c>
      <c r="J60" s="37">
        <f t="shared" si="4"/>
        <v>0.4337791288343758</v>
      </c>
      <c r="K60" s="41">
        <f t="shared" si="5"/>
        <v>0.18623015860613273</v>
      </c>
    </row>
    <row r="61" spans="1:11" ht="18">
      <c r="A61" s="42" t="s">
        <v>209</v>
      </c>
      <c r="B61" s="49" t="s">
        <v>945</v>
      </c>
      <c r="C61" s="39">
        <v>83.2</v>
      </c>
      <c r="D61" s="40">
        <v>24.9</v>
      </c>
      <c r="E61" s="40">
        <v>97</v>
      </c>
      <c r="F61" s="40">
        <v>96.5</v>
      </c>
      <c r="G61" s="37">
        <f t="shared" si="1"/>
        <v>0.29531649430568913</v>
      </c>
      <c r="H61" s="37">
        <f t="shared" si="2"/>
        <v>0.45406247873496192</v>
      </c>
      <c r="I61" s="37">
        <f t="shared" si="3"/>
        <v>-0.95935012686515564</v>
      </c>
      <c r="J61" s="37">
        <f t="shared" si="4"/>
        <v>0.52769170416943256</v>
      </c>
      <c r="K61" s="41">
        <f t="shared" si="5"/>
        <v>-0.31772055034492797</v>
      </c>
    </row>
    <row r="62" spans="1:11" ht="18">
      <c r="A62" s="42" t="s">
        <v>211</v>
      </c>
      <c r="B62" s="49" t="s">
        <v>946</v>
      </c>
      <c r="C62" s="39">
        <v>86.3</v>
      </c>
      <c r="D62" s="40">
        <v>7.3</v>
      </c>
      <c r="E62" s="40">
        <v>99</v>
      </c>
      <c r="F62" s="40">
        <v>92.6</v>
      </c>
      <c r="G62" s="37">
        <f t="shared" si="1"/>
        <v>0.42883539840471052</v>
      </c>
      <c r="H62" s="37">
        <f t="shared" si="2"/>
        <v>-1.3963841659798075</v>
      </c>
      <c r="I62" s="37">
        <f t="shared" si="3"/>
        <v>0.41511676980131784</v>
      </c>
      <c r="J62" s="37">
        <f t="shared" si="4"/>
        <v>0.32421445761014228</v>
      </c>
      <c r="K62" s="41">
        <f t="shared" si="5"/>
        <v>0.22821754016363688</v>
      </c>
    </row>
    <row r="63" spans="1:11" ht="18">
      <c r="A63" s="42" t="s">
        <v>213</v>
      </c>
      <c r="B63" s="49" t="s">
        <v>947</v>
      </c>
      <c r="C63" s="39">
        <v>81.900000000000006</v>
      </c>
      <c r="D63" s="40">
        <v>29.9</v>
      </c>
      <c r="E63" s="40">
        <v>97.7</v>
      </c>
      <c r="F63" s="40">
        <v>91.8</v>
      </c>
      <c r="G63" s="37">
        <f t="shared" si="1"/>
        <v>0.23932469581255114</v>
      </c>
      <c r="H63" s="37">
        <f t="shared" si="2"/>
        <v>0.97975754825620331</v>
      </c>
      <c r="I63" s="37">
        <f t="shared" si="3"/>
        <v>-0.47828671303188797</v>
      </c>
      <c r="J63" s="37">
        <f t="shared" si="4"/>
        <v>0.28247553523900604</v>
      </c>
      <c r="K63" s="41">
        <f t="shared" si="5"/>
        <v>-1.0232710662758726</v>
      </c>
    </row>
    <row r="64" spans="1:11" ht="18">
      <c r="A64" s="42" t="s">
        <v>215</v>
      </c>
      <c r="B64" s="49" t="s">
        <v>948</v>
      </c>
      <c r="C64" s="39">
        <v>92.9</v>
      </c>
      <c r="D64" s="40">
        <v>29.6</v>
      </c>
      <c r="E64" s="40">
        <v>97.9</v>
      </c>
      <c r="F64" s="40">
        <v>94.3</v>
      </c>
      <c r="G64" s="37">
        <f t="shared" si="1"/>
        <v>0.71310145229295052</v>
      </c>
      <c r="H64" s="37">
        <f t="shared" si="2"/>
        <v>0.94821584408492909</v>
      </c>
      <c r="I64" s="37">
        <f t="shared" si="3"/>
        <v>-0.34084002336523866</v>
      </c>
      <c r="J64" s="37">
        <f t="shared" si="4"/>
        <v>0.41290966764880732</v>
      </c>
      <c r="K64" s="41">
        <f t="shared" si="5"/>
        <v>-1.7333869406614482</v>
      </c>
    </row>
    <row r="65" spans="1:11" ht="18">
      <c r="A65" s="42" t="s">
        <v>217</v>
      </c>
      <c r="B65" s="49" t="s">
        <v>949</v>
      </c>
      <c r="C65" s="39">
        <v>95</v>
      </c>
      <c r="D65" s="40">
        <v>12.4</v>
      </c>
      <c r="E65" s="40">
        <v>99.4</v>
      </c>
      <c r="F65" s="40">
        <v>99.2</v>
      </c>
      <c r="G65" s="37">
        <f t="shared" si="1"/>
        <v>0.80354974216648112</v>
      </c>
      <c r="H65" s="37">
        <f t="shared" si="2"/>
        <v>-0.86017519506814133</v>
      </c>
      <c r="I65" s="37">
        <f t="shared" si="3"/>
        <v>0.69001014913461645</v>
      </c>
      <c r="J65" s="37">
        <f t="shared" si="4"/>
        <v>0.66856056717201806</v>
      </c>
      <c r="K65" s="41">
        <f t="shared" si="5"/>
        <v>-1.3019452634049742</v>
      </c>
    </row>
    <row r="66" spans="1:11" ht="18">
      <c r="A66" s="42" t="s">
        <v>219</v>
      </c>
      <c r="B66" s="49" t="s">
        <v>950</v>
      </c>
      <c r="C66" s="39">
        <v>92.2</v>
      </c>
      <c r="D66" s="40">
        <v>38</v>
      </c>
      <c r="E66" s="40">
        <v>99.7</v>
      </c>
      <c r="F66" s="40">
        <v>99.5</v>
      </c>
      <c r="G66" s="37">
        <f t="shared" si="1"/>
        <v>0.68295202233510688</v>
      </c>
      <c r="H66" s="37">
        <f t="shared" si="2"/>
        <v>1.8313835608806144</v>
      </c>
      <c r="I66" s="37">
        <f t="shared" si="3"/>
        <v>0.89618018363458551</v>
      </c>
      <c r="J66" s="37">
        <f t="shared" si="4"/>
        <v>0.6842126630611941</v>
      </c>
      <c r="K66" s="41">
        <f t="shared" ref="K66:K97" si="6">-(G66+H66+I66+J66)</f>
        <v>-4.094728429911501</v>
      </c>
    </row>
    <row r="67" spans="1:11" ht="18">
      <c r="A67" s="42" t="s">
        <v>221</v>
      </c>
      <c r="B67" s="49" t="s">
        <v>951</v>
      </c>
      <c r="C67" s="39">
        <v>95.8</v>
      </c>
      <c r="D67" s="40">
        <v>11.8</v>
      </c>
      <c r="E67" s="40">
        <v>99.8</v>
      </c>
      <c r="F67" s="40">
        <v>99.6</v>
      </c>
      <c r="G67" s="37">
        <f t="shared" ref="G67:G130" si="7">(C67-$C$201)/$C$203</f>
        <v>0.83800623354687365</v>
      </c>
      <c r="H67" s="37">
        <f t="shared" ref="H67:H130" si="8">(D67-$D$201)/$D$203</f>
        <v>-0.92325860341069022</v>
      </c>
      <c r="I67" s="37">
        <f t="shared" ref="I67:I130" si="9">(E67-$E$201)/$E$203</f>
        <v>0.96490352846790528</v>
      </c>
      <c r="J67" s="37">
        <f t="shared" ref="J67:J130" si="10">(F67-$F$201)/$F$203</f>
        <v>0.68943002835758582</v>
      </c>
      <c r="K67" s="41">
        <f t="shared" si="6"/>
        <v>-1.5690811869616745</v>
      </c>
    </row>
    <row r="68" spans="1:11" ht="18">
      <c r="A68" s="42" t="s">
        <v>223</v>
      </c>
      <c r="B68" s="49" t="s">
        <v>952</v>
      </c>
      <c r="C68" s="39">
        <v>96.1</v>
      </c>
      <c r="D68" s="40">
        <v>24.5</v>
      </c>
      <c r="E68" s="40">
        <v>99.3</v>
      </c>
      <c r="F68" s="40">
        <v>99.5</v>
      </c>
      <c r="G68" s="37">
        <f t="shared" si="7"/>
        <v>0.85092741781452086</v>
      </c>
      <c r="H68" s="37">
        <f t="shared" si="8"/>
        <v>0.41200687317326273</v>
      </c>
      <c r="I68" s="37">
        <f t="shared" si="9"/>
        <v>0.62128680430128691</v>
      </c>
      <c r="J68" s="37">
        <f t="shared" si="10"/>
        <v>0.6842126630611941</v>
      </c>
      <c r="K68" s="41">
        <f t="shared" si="6"/>
        <v>-2.5684337583502646</v>
      </c>
    </row>
    <row r="69" spans="1:11" ht="18">
      <c r="A69" s="42" t="s">
        <v>225</v>
      </c>
      <c r="B69" s="49" t="s">
        <v>953</v>
      </c>
      <c r="C69" s="39">
        <v>94.6</v>
      </c>
      <c r="D69" s="40">
        <v>15.6</v>
      </c>
      <c r="E69" s="40">
        <v>96.8</v>
      </c>
      <c r="F69" s="40">
        <v>99.3</v>
      </c>
      <c r="G69" s="37">
        <f t="shared" si="7"/>
        <v>0.78632149647628458</v>
      </c>
      <c r="H69" s="37">
        <f t="shared" si="8"/>
        <v>-0.52373035057454698</v>
      </c>
      <c r="I69" s="37">
        <f t="shared" si="9"/>
        <v>-1.0967968165318049</v>
      </c>
      <c r="J69" s="37">
        <f t="shared" si="10"/>
        <v>0.67377793246840989</v>
      </c>
      <c r="K69" s="41">
        <f t="shared" si="6"/>
        <v>0.16042773816165745</v>
      </c>
    </row>
    <row r="70" spans="1:11" ht="18">
      <c r="A70" s="42" t="s">
        <v>227</v>
      </c>
      <c r="B70" s="49" t="s">
        <v>954</v>
      </c>
      <c r="C70" s="39">
        <v>32</v>
      </c>
      <c r="D70" s="40">
        <v>6.6</v>
      </c>
      <c r="E70" s="40">
        <v>98</v>
      </c>
      <c r="F70" s="40">
        <v>68.7</v>
      </c>
      <c r="G70" s="37">
        <f t="shared" si="7"/>
        <v>-1.9098989540394429</v>
      </c>
      <c r="H70" s="37">
        <f t="shared" si="8"/>
        <v>-1.4699814757127814</v>
      </c>
      <c r="I70" s="37">
        <f t="shared" si="9"/>
        <v>-0.2721166785319189</v>
      </c>
      <c r="J70" s="37">
        <f t="shared" si="10"/>
        <v>-0.92273584822755739</v>
      </c>
      <c r="K70" s="41">
        <f t="shared" si="6"/>
        <v>4.574732956511701</v>
      </c>
    </row>
    <row r="71" spans="1:11" ht="18">
      <c r="A71" s="42" t="s">
        <v>229</v>
      </c>
      <c r="B71" s="49" t="s">
        <v>955</v>
      </c>
      <c r="C71" s="39">
        <v>31.2</v>
      </c>
      <c r="D71" s="40">
        <v>11.4</v>
      </c>
      <c r="E71" s="40">
        <v>97.1</v>
      </c>
      <c r="F71" s="40">
        <v>57.3</v>
      </c>
      <c r="G71" s="37">
        <f t="shared" si="7"/>
        <v>-1.9443554454198355</v>
      </c>
      <c r="H71" s="37">
        <f t="shared" si="8"/>
        <v>-0.96531420897238962</v>
      </c>
      <c r="I71" s="37">
        <f t="shared" si="9"/>
        <v>-0.89062678203183587</v>
      </c>
      <c r="J71" s="37">
        <f t="shared" si="10"/>
        <v>-1.5175154920162515</v>
      </c>
      <c r="K71" s="41">
        <f t="shared" si="6"/>
        <v>5.317811928440312</v>
      </c>
    </row>
    <row r="72" spans="1:11" ht="18">
      <c r="A72" s="42" t="s">
        <v>231</v>
      </c>
      <c r="B72" s="49" t="s">
        <v>956</v>
      </c>
      <c r="C72" s="39">
        <v>28.6</v>
      </c>
      <c r="D72" s="40">
        <v>14.2</v>
      </c>
      <c r="E72" s="40">
        <v>98.6</v>
      </c>
      <c r="F72" s="40">
        <v>42.1</v>
      </c>
      <c r="G72" s="37">
        <f t="shared" si="7"/>
        <v>-2.0563390424061119</v>
      </c>
      <c r="H72" s="37">
        <f t="shared" si="8"/>
        <v>-0.67092497004049456</v>
      </c>
      <c r="I72" s="37">
        <f t="shared" si="9"/>
        <v>0.14022339046801924</v>
      </c>
      <c r="J72" s="37">
        <f t="shared" si="10"/>
        <v>-2.3105550170678431</v>
      </c>
      <c r="K72" s="41">
        <f t="shared" si="6"/>
        <v>4.8975956390464299</v>
      </c>
    </row>
    <row r="73" spans="1:11" ht="18">
      <c r="A73" s="42" t="s">
        <v>233</v>
      </c>
      <c r="B73" s="49" t="s">
        <v>957</v>
      </c>
      <c r="C73" s="39">
        <v>34.5</v>
      </c>
      <c r="D73" s="40">
        <v>17.8</v>
      </c>
      <c r="E73" s="40">
        <v>98.5</v>
      </c>
      <c r="F73" s="40">
        <v>25.3</v>
      </c>
      <c r="G73" s="37">
        <f t="shared" si="7"/>
        <v>-1.8022224184757156</v>
      </c>
      <c r="H73" s="37">
        <f t="shared" si="8"/>
        <v>-0.29242451998520064</v>
      </c>
      <c r="I73" s="37">
        <f t="shared" si="9"/>
        <v>7.1500045634699458E-2</v>
      </c>
      <c r="J73" s="37">
        <f t="shared" si="10"/>
        <v>-3.1870723868617077</v>
      </c>
      <c r="K73" s="41">
        <f t="shared" si="6"/>
        <v>5.2102192796879248</v>
      </c>
    </row>
    <row r="74" spans="1:11" ht="18">
      <c r="A74" s="42" t="s">
        <v>235</v>
      </c>
      <c r="B74" s="49" t="s">
        <v>958</v>
      </c>
      <c r="C74" s="39">
        <v>64.7</v>
      </c>
      <c r="D74" s="40">
        <v>13</v>
      </c>
      <c r="E74" s="40">
        <v>97.5</v>
      </c>
      <c r="F74" s="40">
        <v>68.2</v>
      </c>
      <c r="G74" s="37">
        <f t="shared" si="7"/>
        <v>-0.50148986886589175</v>
      </c>
      <c r="H74" s="37">
        <f t="shared" si="8"/>
        <v>-0.79709178672559244</v>
      </c>
      <c r="I74" s="37">
        <f t="shared" si="9"/>
        <v>-0.61573340269853727</v>
      </c>
      <c r="J74" s="37">
        <f t="shared" si="10"/>
        <v>-0.94882267470951764</v>
      </c>
      <c r="K74" s="41">
        <f t="shared" si="6"/>
        <v>2.8631377329995393</v>
      </c>
    </row>
    <row r="75" spans="1:11" ht="18">
      <c r="A75" s="42" t="s">
        <v>237</v>
      </c>
      <c r="B75" s="49" t="s">
        <v>959</v>
      </c>
      <c r="C75" s="39">
        <v>98</v>
      </c>
      <c r="D75" s="40">
        <v>18.100000000000001</v>
      </c>
      <c r="E75" s="40">
        <v>99.6</v>
      </c>
      <c r="F75" s="40">
        <v>98.2</v>
      </c>
      <c r="G75" s="37">
        <f t="shared" si="7"/>
        <v>0.93276158484295368</v>
      </c>
      <c r="H75" s="37">
        <f t="shared" si="8"/>
        <v>-0.26088281581392603</v>
      </c>
      <c r="I75" s="37">
        <f t="shared" si="9"/>
        <v>0.82745683880125598</v>
      </c>
      <c r="J75" s="37">
        <f t="shared" si="10"/>
        <v>0.61638691420809755</v>
      </c>
      <c r="K75" s="41">
        <f t="shared" si="6"/>
        <v>-2.1157225220383813</v>
      </c>
    </row>
    <row r="76" spans="1:11" ht="18">
      <c r="A76" s="42" t="s">
        <v>239</v>
      </c>
      <c r="B76" s="49" t="s">
        <v>960</v>
      </c>
      <c r="C76" s="39">
        <v>96</v>
      </c>
      <c r="D76" s="40">
        <v>39</v>
      </c>
      <c r="E76" s="40">
        <v>98.7</v>
      </c>
      <c r="F76" s="40">
        <v>98.9</v>
      </c>
      <c r="G76" s="37">
        <f t="shared" si="7"/>
        <v>0.84662035639197197</v>
      </c>
      <c r="H76" s="37">
        <f t="shared" si="8"/>
        <v>1.9365225747848627</v>
      </c>
      <c r="I76" s="37">
        <f t="shared" si="9"/>
        <v>0.20894673530134877</v>
      </c>
      <c r="J76" s="37">
        <f t="shared" si="10"/>
        <v>0.65290847128284213</v>
      </c>
      <c r="K76" s="41">
        <f t="shared" si="6"/>
        <v>-3.6449981377610254</v>
      </c>
    </row>
    <row r="77" spans="1:11" ht="18">
      <c r="A77" s="42" t="s">
        <v>241</v>
      </c>
      <c r="B77" s="49" t="s">
        <v>961</v>
      </c>
      <c r="C77" s="39">
        <v>97.4</v>
      </c>
      <c r="D77" s="40">
        <v>13.9</v>
      </c>
      <c r="E77" s="40">
        <v>99.7</v>
      </c>
      <c r="F77" s="40">
        <v>99.9</v>
      </c>
      <c r="G77" s="37">
        <f t="shared" si="7"/>
        <v>0.90691921630765937</v>
      </c>
      <c r="H77" s="37">
        <f t="shared" si="8"/>
        <v>-0.70246667421176889</v>
      </c>
      <c r="I77" s="37">
        <f t="shared" si="9"/>
        <v>0.89618018363458551</v>
      </c>
      <c r="J77" s="37">
        <f t="shared" si="10"/>
        <v>0.70508212424676264</v>
      </c>
      <c r="K77" s="41">
        <f t="shared" si="6"/>
        <v>-1.8057148499772386</v>
      </c>
    </row>
    <row r="78" spans="1:11" ht="18">
      <c r="A78" s="42" t="s">
        <v>243</v>
      </c>
      <c r="B78" s="49" t="s">
        <v>962</v>
      </c>
      <c r="C78" s="39">
        <v>94.3</v>
      </c>
      <c r="D78" s="40">
        <v>53.7</v>
      </c>
      <c r="E78" s="40">
        <v>98.3</v>
      </c>
      <c r="F78" s="40">
        <v>97.5</v>
      </c>
      <c r="G78" s="37">
        <f t="shared" si="7"/>
        <v>0.77340031220863736</v>
      </c>
      <c r="H78" s="37">
        <f t="shared" si="8"/>
        <v>3.4820660791773133</v>
      </c>
      <c r="I78" s="37">
        <f t="shared" si="9"/>
        <v>-6.5946644031949844E-2</v>
      </c>
      <c r="J78" s="37">
        <f t="shared" si="10"/>
        <v>0.57986535713335308</v>
      </c>
      <c r="K78" s="41">
        <f t="shared" si="6"/>
        <v>-4.7693851044873536</v>
      </c>
    </row>
    <row r="79" spans="1:11" ht="18">
      <c r="A79" s="42" t="s">
        <v>245</v>
      </c>
      <c r="B79" s="49" t="s">
        <v>963</v>
      </c>
      <c r="C79" s="39">
        <v>93.2</v>
      </c>
      <c r="D79" s="40">
        <v>34.6</v>
      </c>
      <c r="E79" s="40">
        <v>99.6</v>
      </c>
      <c r="F79" s="40">
        <v>99.6</v>
      </c>
      <c r="G79" s="37">
        <f t="shared" si="7"/>
        <v>0.72602263656059773</v>
      </c>
      <c r="H79" s="37">
        <f t="shared" si="8"/>
        <v>1.4739109136061705</v>
      </c>
      <c r="I79" s="37">
        <f t="shared" si="9"/>
        <v>0.82745683880125598</v>
      </c>
      <c r="J79" s="37">
        <f t="shared" si="10"/>
        <v>0.68943002835758582</v>
      </c>
      <c r="K79" s="41">
        <f t="shared" si="6"/>
        <v>-3.7168204173256103</v>
      </c>
    </row>
    <row r="80" spans="1:11" ht="18">
      <c r="A80" s="42" t="s">
        <v>247</v>
      </c>
      <c r="B80" s="49" t="s">
        <v>964</v>
      </c>
      <c r="C80" s="39">
        <v>80.8</v>
      </c>
      <c r="D80" s="40">
        <v>20.7</v>
      </c>
      <c r="E80" s="40">
        <v>97.9</v>
      </c>
      <c r="F80" s="40">
        <v>91.4</v>
      </c>
      <c r="G80" s="37">
        <f t="shared" si="7"/>
        <v>0.19194702016451085</v>
      </c>
      <c r="H80" s="37">
        <f t="shared" si="8"/>
        <v>1.2478620337119236E-2</v>
      </c>
      <c r="I80" s="37">
        <f t="shared" si="9"/>
        <v>-0.34084002336523866</v>
      </c>
      <c r="J80" s="37">
        <f t="shared" si="10"/>
        <v>0.26160607405343828</v>
      </c>
      <c r="K80" s="41">
        <f t="shared" si="6"/>
        <v>-0.1251916911898297</v>
      </c>
    </row>
    <row r="81" spans="1:11" ht="18">
      <c r="A81" s="42" t="s">
        <v>249</v>
      </c>
      <c r="B81" s="49" t="s">
        <v>965</v>
      </c>
      <c r="C81" s="39">
        <v>95.1</v>
      </c>
      <c r="D81" s="40">
        <v>16.399999999999999</v>
      </c>
      <c r="E81" s="40">
        <v>98.8</v>
      </c>
      <c r="F81" s="40">
        <v>99.1</v>
      </c>
      <c r="G81" s="37">
        <f t="shared" si="7"/>
        <v>0.80785680358903</v>
      </c>
      <c r="H81" s="37">
        <f t="shared" si="8"/>
        <v>-0.43961913945114844</v>
      </c>
      <c r="I81" s="37">
        <f t="shared" si="9"/>
        <v>0.27767008013466854</v>
      </c>
      <c r="J81" s="37">
        <f t="shared" si="10"/>
        <v>0.66334320187562557</v>
      </c>
      <c r="K81" s="41">
        <f t="shared" si="6"/>
        <v>-1.3092509461481756</v>
      </c>
    </row>
    <row r="82" spans="1:11" ht="18">
      <c r="A82" s="42" t="s">
        <v>251</v>
      </c>
      <c r="B82" s="49" t="s">
        <v>966</v>
      </c>
      <c r="C82" s="39">
        <v>27.6</v>
      </c>
      <c r="D82" s="40">
        <v>14.9</v>
      </c>
      <c r="E82" s="40">
        <v>97.5</v>
      </c>
      <c r="F82" s="40">
        <v>67.2</v>
      </c>
      <c r="G82" s="37">
        <f t="shared" si="7"/>
        <v>-2.0994096566316025</v>
      </c>
      <c r="H82" s="37">
        <f t="shared" si="8"/>
        <v>-0.5973276603075206</v>
      </c>
      <c r="I82" s="37">
        <f t="shared" si="9"/>
        <v>-0.61573340269853727</v>
      </c>
      <c r="J82" s="37">
        <f t="shared" si="10"/>
        <v>-1.0009963276734382</v>
      </c>
      <c r="K82" s="41">
        <f t="shared" si="6"/>
        <v>4.3134670473110983</v>
      </c>
    </row>
    <row r="83" spans="1:11" ht="18">
      <c r="A83" s="42" t="s">
        <v>253</v>
      </c>
      <c r="B83" s="49" t="s">
        <v>967</v>
      </c>
      <c r="C83" s="39">
        <v>28.9</v>
      </c>
      <c r="D83" s="40">
        <v>24.2</v>
      </c>
      <c r="E83" s="40">
        <v>95.4</v>
      </c>
      <c r="F83" s="40">
        <v>32.700000000000003</v>
      </c>
      <c r="G83" s="37">
        <f t="shared" si="7"/>
        <v>-2.0434178581384645</v>
      </c>
      <c r="H83" s="37">
        <f t="shared" si="8"/>
        <v>0.38046516900198818</v>
      </c>
      <c r="I83" s="37">
        <f t="shared" si="9"/>
        <v>-2.0589236441983307</v>
      </c>
      <c r="J83" s="37">
        <f t="shared" si="10"/>
        <v>-2.8009873549286954</v>
      </c>
      <c r="K83" s="41">
        <f t="shared" si="6"/>
        <v>6.5228636882635023</v>
      </c>
    </row>
    <row r="84" spans="1:11" ht="18">
      <c r="A84" s="42" t="s">
        <v>255</v>
      </c>
      <c r="B84" s="49" t="s">
        <v>968</v>
      </c>
      <c r="C84" s="39">
        <v>49.8</v>
      </c>
      <c r="D84" s="40">
        <v>21</v>
      </c>
      <c r="E84" s="40">
        <v>98.4</v>
      </c>
      <c r="F84" s="40">
        <v>35.4</v>
      </c>
      <c r="G84" s="37">
        <f t="shared" si="7"/>
        <v>-1.1432420208257057</v>
      </c>
      <c r="H84" s="37">
        <f t="shared" si="8"/>
        <v>4.4020324508393792E-2</v>
      </c>
      <c r="I84" s="37">
        <f t="shared" si="9"/>
        <v>2.7767008013796952E-3</v>
      </c>
      <c r="J84" s="37">
        <f t="shared" si="10"/>
        <v>-2.6601184919261103</v>
      </c>
      <c r="K84" s="41">
        <f t="shared" si="6"/>
        <v>3.7565634874420422</v>
      </c>
    </row>
    <row r="85" spans="1:11" ht="18">
      <c r="A85" s="42" t="s">
        <v>257</v>
      </c>
      <c r="B85" s="49" t="s">
        <v>969</v>
      </c>
      <c r="C85" s="39">
        <v>54.2</v>
      </c>
      <c r="D85" s="40">
        <v>26</v>
      </c>
      <c r="E85" s="40">
        <v>97.9</v>
      </c>
      <c r="F85" s="40">
        <v>44</v>
      </c>
      <c r="G85" s="37">
        <f t="shared" si="7"/>
        <v>-0.95373131823354573</v>
      </c>
      <c r="H85" s="37">
        <f t="shared" si="8"/>
        <v>0.56971539402963511</v>
      </c>
      <c r="I85" s="37">
        <f t="shared" si="9"/>
        <v>-0.34084002336523866</v>
      </c>
      <c r="J85" s="37">
        <f t="shared" si="10"/>
        <v>-2.2114250764363939</v>
      </c>
      <c r="K85" s="41">
        <f t="shared" si="6"/>
        <v>2.936281024005543</v>
      </c>
    </row>
    <row r="86" spans="1:11" ht="18">
      <c r="A86" s="42" t="s">
        <v>259</v>
      </c>
      <c r="B86" s="49" t="s">
        <v>970</v>
      </c>
      <c r="C86" s="39">
        <v>44.5</v>
      </c>
      <c r="D86" s="40">
        <v>36.4</v>
      </c>
      <c r="E86" s="40">
        <v>98.4</v>
      </c>
      <c r="F86" s="40">
        <v>78.2</v>
      </c>
      <c r="G86" s="37">
        <f t="shared" si="7"/>
        <v>-1.3715162762208071</v>
      </c>
      <c r="H86" s="37">
        <f t="shared" si="8"/>
        <v>1.663161138633817</v>
      </c>
      <c r="I86" s="37">
        <f t="shared" si="9"/>
        <v>2.7767008013796952E-3</v>
      </c>
      <c r="J86" s="37">
        <f t="shared" si="10"/>
        <v>-0.42708614507031256</v>
      </c>
      <c r="K86" s="41">
        <f t="shared" si="6"/>
        <v>0.13266458185592295</v>
      </c>
    </row>
    <row r="87" spans="1:11" ht="18">
      <c r="A87" s="42" t="s">
        <v>261</v>
      </c>
      <c r="B87" s="49" t="s">
        <v>971</v>
      </c>
      <c r="C87" s="39">
        <v>67.900000000000006</v>
      </c>
      <c r="D87" s="40">
        <v>30.5</v>
      </c>
      <c r="E87" s="40">
        <v>98.6</v>
      </c>
      <c r="F87" s="40">
        <v>46.9</v>
      </c>
      <c r="G87" s="37">
        <f t="shared" si="7"/>
        <v>-0.36366390334432086</v>
      </c>
      <c r="H87" s="37">
        <f t="shared" si="8"/>
        <v>1.0428409565987524</v>
      </c>
      <c r="I87" s="37">
        <f t="shared" si="9"/>
        <v>0.14022339046801924</v>
      </c>
      <c r="J87" s="37">
        <f t="shared" si="10"/>
        <v>-2.0601214828410246</v>
      </c>
      <c r="K87" s="41">
        <f t="shared" si="6"/>
        <v>1.2407210391185739</v>
      </c>
    </row>
    <row r="88" spans="1:11" ht="18">
      <c r="A88" s="42" t="s">
        <v>263</v>
      </c>
      <c r="B88" s="49" t="s">
        <v>972</v>
      </c>
      <c r="C88" s="39">
        <v>46.6</v>
      </c>
      <c r="D88" s="40">
        <v>19.8</v>
      </c>
      <c r="E88" s="40">
        <v>98.9</v>
      </c>
      <c r="F88" s="40">
        <v>61.5</v>
      </c>
      <c r="G88" s="37">
        <f t="shared" si="7"/>
        <v>-1.2810679863472763</v>
      </c>
      <c r="H88" s="37">
        <f t="shared" si="8"/>
        <v>-8.2146492176704056E-2</v>
      </c>
      <c r="I88" s="37">
        <f t="shared" si="9"/>
        <v>0.34639342496799808</v>
      </c>
      <c r="J88" s="37">
        <f t="shared" si="10"/>
        <v>-1.2983861495677851</v>
      </c>
      <c r="K88" s="41">
        <f t="shared" si="6"/>
        <v>2.3152072031237676</v>
      </c>
    </row>
    <row r="89" spans="1:11" ht="18">
      <c r="A89" s="42" t="s">
        <v>265</v>
      </c>
      <c r="B89" s="49" t="s">
        <v>973</v>
      </c>
      <c r="C89" s="39">
        <v>88</v>
      </c>
      <c r="D89" s="40">
        <v>17.399999999999999</v>
      </c>
      <c r="E89" s="40">
        <v>99.1</v>
      </c>
      <c r="F89" s="40">
        <v>95.3</v>
      </c>
      <c r="G89" s="37">
        <f t="shared" si="7"/>
        <v>0.50205544258804513</v>
      </c>
      <c r="H89" s="37">
        <f t="shared" si="8"/>
        <v>-0.33448012554690015</v>
      </c>
      <c r="I89" s="37">
        <f t="shared" si="9"/>
        <v>0.48384011463463761</v>
      </c>
      <c r="J89" s="37">
        <f t="shared" si="10"/>
        <v>0.46508332061272784</v>
      </c>
      <c r="K89" s="41">
        <f t="shared" si="6"/>
        <v>-1.1164987522885104</v>
      </c>
    </row>
    <row r="90" spans="1:11" ht="18">
      <c r="A90" s="42" t="s">
        <v>267</v>
      </c>
      <c r="B90" s="49" t="s">
        <v>974</v>
      </c>
      <c r="C90" s="39">
        <v>93.5</v>
      </c>
      <c r="D90" s="40">
        <v>19.2</v>
      </c>
      <c r="E90" s="40">
        <v>97.7</v>
      </c>
      <c r="F90" s="40">
        <v>99.2</v>
      </c>
      <c r="G90" s="37">
        <f t="shared" si="7"/>
        <v>0.73894382082824484</v>
      </c>
      <c r="H90" s="37">
        <f t="shared" si="8"/>
        <v>-0.14522990051925316</v>
      </c>
      <c r="I90" s="37">
        <f t="shared" si="9"/>
        <v>-0.47828671303188797</v>
      </c>
      <c r="J90" s="37">
        <f t="shared" si="10"/>
        <v>0.66856056717201806</v>
      </c>
      <c r="K90" s="41">
        <f t="shared" si="6"/>
        <v>-0.78398777444912171</v>
      </c>
    </row>
    <row r="91" spans="1:11" ht="18">
      <c r="A91" s="42" t="s">
        <v>269</v>
      </c>
      <c r="B91" s="49" t="s">
        <v>975</v>
      </c>
      <c r="C91" s="39">
        <v>98.4</v>
      </c>
      <c r="D91" s="40">
        <v>37.9</v>
      </c>
      <c r="E91" s="40">
        <v>99.5</v>
      </c>
      <c r="F91" s="40">
        <v>98.3</v>
      </c>
      <c r="G91" s="37">
        <f t="shared" si="7"/>
        <v>0.94998983053315023</v>
      </c>
      <c r="H91" s="37">
        <f t="shared" si="8"/>
        <v>1.8208696594901894</v>
      </c>
      <c r="I91" s="37">
        <f t="shared" si="9"/>
        <v>0.75873349396793621</v>
      </c>
      <c r="J91" s="37">
        <f t="shared" si="10"/>
        <v>0.62160427950448938</v>
      </c>
      <c r="K91" s="41">
        <f t="shared" si="6"/>
        <v>-4.1511972634957655</v>
      </c>
    </row>
    <row r="92" spans="1:11" ht="18">
      <c r="A92" s="42" t="s">
        <v>271</v>
      </c>
      <c r="B92" s="49" t="s">
        <v>976</v>
      </c>
      <c r="C92" s="39">
        <v>96.9</v>
      </c>
      <c r="D92" s="40">
        <v>23.9</v>
      </c>
      <c r="E92" s="40">
        <v>99.5</v>
      </c>
      <c r="F92" s="40">
        <v>99.5</v>
      </c>
      <c r="G92" s="37">
        <f t="shared" si="7"/>
        <v>0.88538390919491394</v>
      </c>
      <c r="H92" s="37">
        <f t="shared" si="8"/>
        <v>0.34892346483071363</v>
      </c>
      <c r="I92" s="37">
        <f t="shared" si="9"/>
        <v>0.75873349396793621</v>
      </c>
      <c r="J92" s="37">
        <f t="shared" si="10"/>
        <v>0.6842126630611941</v>
      </c>
      <c r="K92" s="41">
        <f t="shared" si="6"/>
        <v>-2.6772535310547578</v>
      </c>
    </row>
    <row r="93" spans="1:11" ht="18">
      <c r="A93" s="42" t="s">
        <v>273</v>
      </c>
      <c r="B93" s="49" t="s">
        <v>977</v>
      </c>
      <c r="C93" s="39">
        <v>96.7</v>
      </c>
      <c r="D93" s="40">
        <v>29</v>
      </c>
      <c r="E93" s="40">
        <v>99</v>
      </c>
      <c r="F93" s="40">
        <v>99.1</v>
      </c>
      <c r="G93" s="37">
        <f t="shared" si="7"/>
        <v>0.87676978634981573</v>
      </c>
      <c r="H93" s="37">
        <f t="shared" si="8"/>
        <v>0.88513243574237999</v>
      </c>
      <c r="I93" s="37">
        <f t="shared" si="9"/>
        <v>0.41511676980131784</v>
      </c>
      <c r="J93" s="37">
        <f t="shared" si="10"/>
        <v>0.66334320187562557</v>
      </c>
      <c r="K93" s="41">
        <f t="shared" si="6"/>
        <v>-2.8403621937691392</v>
      </c>
    </row>
    <row r="94" spans="1:11" ht="18">
      <c r="A94" s="42" t="s">
        <v>275</v>
      </c>
      <c r="B94" s="49" t="s">
        <v>978</v>
      </c>
      <c r="C94" s="39">
        <v>95.4</v>
      </c>
      <c r="D94" s="40">
        <v>19.100000000000001</v>
      </c>
      <c r="E94" s="40">
        <v>98.3</v>
      </c>
      <c r="F94" s="40">
        <v>97.3</v>
      </c>
      <c r="G94" s="37">
        <f t="shared" si="7"/>
        <v>0.82077798785667766</v>
      </c>
      <c r="H94" s="37">
        <f t="shared" si="8"/>
        <v>-0.15574380190967779</v>
      </c>
      <c r="I94" s="37">
        <f t="shared" si="9"/>
        <v>-6.5946644031949844E-2</v>
      </c>
      <c r="J94" s="37">
        <f t="shared" si="10"/>
        <v>0.56943062654056886</v>
      </c>
      <c r="K94" s="41">
        <f t="shared" si="6"/>
        <v>-1.168518168455619</v>
      </c>
    </row>
    <row r="95" spans="1:11" ht="18">
      <c r="A95" s="42" t="s">
        <v>277</v>
      </c>
      <c r="B95" s="49" t="s">
        <v>979</v>
      </c>
      <c r="C95" s="39">
        <v>90.5</v>
      </c>
      <c r="D95" s="40">
        <v>22.1</v>
      </c>
      <c r="E95" s="40">
        <v>98.5</v>
      </c>
      <c r="F95" s="40">
        <v>96.8</v>
      </c>
      <c r="G95" s="37">
        <f t="shared" si="7"/>
        <v>0.60973197815177227</v>
      </c>
      <c r="H95" s="37">
        <f t="shared" si="8"/>
        <v>0.15967323980306705</v>
      </c>
      <c r="I95" s="37">
        <f t="shared" si="9"/>
        <v>7.1500045634699458E-2</v>
      </c>
      <c r="J95" s="37">
        <f t="shared" si="10"/>
        <v>0.54334380005860861</v>
      </c>
      <c r="K95" s="41">
        <f t="shared" si="6"/>
        <v>-1.3842490636481473</v>
      </c>
    </row>
    <row r="96" spans="1:11" ht="18">
      <c r="A96" s="42" t="s">
        <v>279</v>
      </c>
      <c r="B96" s="49" t="s">
        <v>980</v>
      </c>
      <c r="C96" s="39">
        <v>92.8</v>
      </c>
      <c r="D96" s="40">
        <v>11</v>
      </c>
      <c r="E96" s="40">
        <v>98.5</v>
      </c>
      <c r="F96" s="40">
        <v>90.7</v>
      </c>
      <c r="G96" s="37">
        <f t="shared" si="7"/>
        <v>0.70879439087040108</v>
      </c>
      <c r="H96" s="37">
        <f t="shared" si="8"/>
        <v>-1.007369814534089</v>
      </c>
      <c r="I96" s="37">
        <f t="shared" si="9"/>
        <v>7.1500045634699458E-2</v>
      </c>
      <c r="J96" s="37">
        <f t="shared" si="10"/>
        <v>0.22508451697869378</v>
      </c>
      <c r="K96" s="41">
        <f t="shared" si="6"/>
        <v>1.9908610502946955E-3</v>
      </c>
    </row>
    <row r="97" spans="1:11" ht="18">
      <c r="A97" s="42" t="s">
        <v>281</v>
      </c>
      <c r="B97" s="49" t="s">
        <v>981</v>
      </c>
      <c r="C97" s="39">
        <v>91.4</v>
      </c>
      <c r="D97" s="40">
        <v>19.8</v>
      </c>
      <c r="E97" s="40">
        <v>99.4</v>
      </c>
      <c r="F97" s="40">
        <v>97.2</v>
      </c>
      <c r="G97" s="37">
        <f t="shared" si="7"/>
        <v>0.64849553095471424</v>
      </c>
      <c r="H97" s="37">
        <f t="shared" si="8"/>
        <v>-8.2146492176704056E-2</v>
      </c>
      <c r="I97" s="37">
        <f t="shared" si="9"/>
        <v>0.69001014913461645</v>
      </c>
      <c r="J97" s="37">
        <f t="shared" si="10"/>
        <v>0.56421326124417703</v>
      </c>
      <c r="K97" s="41">
        <f t="shared" si="6"/>
        <v>-1.8205724491568036</v>
      </c>
    </row>
    <row r="98" spans="1:11" ht="18">
      <c r="A98" s="42" t="s">
        <v>283</v>
      </c>
      <c r="B98" s="49" t="s">
        <v>982</v>
      </c>
      <c r="C98" s="39">
        <v>94.5</v>
      </c>
      <c r="D98" s="40">
        <v>20.9</v>
      </c>
      <c r="E98" s="40">
        <v>99.4</v>
      </c>
      <c r="F98" s="40">
        <v>96.5</v>
      </c>
      <c r="G98" s="37">
        <f t="shared" si="7"/>
        <v>0.78201443505373569</v>
      </c>
      <c r="H98" s="37">
        <f t="shared" si="8"/>
        <v>3.3506423117968816E-2</v>
      </c>
      <c r="I98" s="37">
        <f t="shared" si="9"/>
        <v>0.69001014913461645</v>
      </c>
      <c r="J98" s="37">
        <f t="shared" si="10"/>
        <v>0.52769170416943256</v>
      </c>
      <c r="K98" s="41">
        <f t="shared" ref="K98:K129" si="11">-(G98+H98+I98+J98)</f>
        <v>-2.0332227114757533</v>
      </c>
    </row>
    <row r="99" spans="1:11" ht="18">
      <c r="A99" s="42" t="s">
        <v>285</v>
      </c>
      <c r="B99" s="49" t="s">
        <v>983</v>
      </c>
      <c r="C99" s="39">
        <v>96</v>
      </c>
      <c r="D99" s="40">
        <v>4.5</v>
      </c>
      <c r="E99" s="40">
        <v>99.7</v>
      </c>
      <c r="F99" s="40">
        <v>99.8</v>
      </c>
      <c r="G99" s="37">
        <f t="shared" si="7"/>
        <v>0.84662035639197197</v>
      </c>
      <c r="H99" s="37">
        <f t="shared" si="8"/>
        <v>-1.6907734049117027</v>
      </c>
      <c r="I99" s="37">
        <f t="shared" si="9"/>
        <v>0.89618018363458551</v>
      </c>
      <c r="J99" s="37">
        <f t="shared" si="10"/>
        <v>0.69986475895037015</v>
      </c>
      <c r="K99" s="41">
        <f t="shared" si="11"/>
        <v>-0.75189189406522494</v>
      </c>
    </row>
    <row r="100" spans="1:11" ht="18">
      <c r="A100" s="42" t="s">
        <v>287</v>
      </c>
      <c r="B100" s="49" t="s">
        <v>984</v>
      </c>
      <c r="C100" s="39">
        <v>97.1</v>
      </c>
      <c r="D100" s="40">
        <v>17.100000000000001</v>
      </c>
      <c r="E100" s="40">
        <v>98.5</v>
      </c>
      <c r="F100" s="40">
        <v>99.4</v>
      </c>
      <c r="G100" s="37">
        <f t="shared" si="7"/>
        <v>0.89399803204001171</v>
      </c>
      <c r="H100" s="37">
        <f t="shared" si="8"/>
        <v>-0.36602182971817432</v>
      </c>
      <c r="I100" s="37">
        <f t="shared" si="9"/>
        <v>7.1500045634699458E-2</v>
      </c>
      <c r="J100" s="37">
        <f t="shared" si="10"/>
        <v>0.67899529776480239</v>
      </c>
      <c r="K100" s="41">
        <f t="shared" si="11"/>
        <v>-1.2784715457213394</v>
      </c>
    </row>
    <row r="101" spans="1:11" ht="18">
      <c r="A101" s="42" t="s">
        <v>289</v>
      </c>
      <c r="B101" s="49" t="s">
        <v>985</v>
      </c>
      <c r="C101" s="39">
        <v>87.5</v>
      </c>
      <c r="D101" s="40">
        <v>31.1</v>
      </c>
      <c r="E101" s="40">
        <v>99.3</v>
      </c>
      <c r="F101" s="40">
        <v>99.8</v>
      </c>
      <c r="G101" s="37">
        <f t="shared" si="7"/>
        <v>0.4805201354752997</v>
      </c>
      <c r="H101" s="37">
        <f t="shared" si="8"/>
        <v>1.1059243649413015</v>
      </c>
      <c r="I101" s="37">
        <f t="shared" si="9"/>
        <v>0.62128680430128691</v>
      </c>
      <c r="J101" s="37">
        <f t="shared" si="10"/>
        <v>0.69986475895037015</v>
      </c>
      <c r="K101" s="41">
        <f t="shared" si="11"/>
        <v>-2.9075960636682581</v>
      </c>
    </row>
    <row r="102" spans="1:11" ht="18">
      <c r="A102" s="42" t="s">
        <v>291</v>
      </c>
      <c r="B102" s="49" t="s">
        <v>986</v>
      </c>
      <c r="C102" s="39">
        <v>96.5</v>
      </c>
      <c r="D102" s="40">
        <v>7.5</v>
      </c>
      <c r="E102" s="40">
        <v>99.3</v>
      </c>
      <c r="F102" s="40">
        <v>99.7</v>
      </c>
      <c r="G102" s="37">
        <f t="shared" si="7"/>
        <v>0.8681556635047174</v>
      </c>
      <c r="H102" s="37">
        <f t="shared" si="8"/>
        <v>-1.3753563631989578</v>
      </c>
      <c r="I102" s="37">
        <f t="shared" si="9"/>
        <v>0.62128680430128691</v>
      </c>
      <c r="J102" s="37">
        <f t="shared" si="10"/>
        <v>0.69464739365397832</v>
      </c>
      <c r="K102" s="41">
        <f t="shared" si="11"/>
        <v>-0.80873349826102481</v>
      </c>
    </row>
    <row r="103" spans="1:11" ht="18">
      <c r="A103" s="42" t="s">
        <v>293</v>
      </c>
      <c r="B103" s="49" t="s">
        <v>987</v>
      </c>
      <c r="C103" s="39">
        <v>95.7</v>
      </c>
      <c r="D103" s="40">
        <v>12.2</v>
      </c>
      <c r="E103" s="40">
        <v>99.6</v>
      </c>
      <c r="F103" s="40">
        <v>99.6</v>
      </c>
      <c r="G103" s="37">
        <f t="shared" si="7"/>
        <v>0.83369917212432487</v>
      </c>
      <c r="H103" s="37">
        <f t="shared" si="8"/>
        <v>-0.88120299784899114</v>
      </c>
      <c r="I103" s="37">
        <f t="shared" si="9"/>
        <v>0.82745683880125598</v>
      </c>
      <c r="J103" s="37">
        <f t="shared" si="10"/>
        <v>0.68943002835758582</v>
      </c>
      <c r="K103" s="41">
        <f t="shared" si="11"/>
        <v>-1.4693830414341755</v>
      </c>
    </row>
    <row r="104" spans="1:11" ht="18">
      <c r="A104" s="42" t="s">
        <v>295</v>
      </c>
      <c r="B104" s="49" t="s">
        <v>988</v>
      </c>
      <c r="C104" s="39">
        <v>95</v>
      </c>
      <c r="D104" s="40">
        <v>2.5</v>
      </c>
      <c r="E104" s="40">
        <v>99.1</v>
      </c>
      <c r="F104" s="40">
        <v>97.4</v>
      </c>
      <c r="G104" s="37">
        <f t="shared" si="7"/>
        <v>0.80354974216648112</v>
      </c>
      <c r="H104" s="37">
        <f t="shared" si="8"/>
        <v>-1.9010514327201993</v>
      </c>
      <c r="I104" s="37">
        <f t="shared" si="9"/>
        <v>0.48384011463463761</v>
      </c>
      <c r="J104" s="37">
        <f t="shared" si="10"/>
        <v>0.57464799183696136</v>
      </c>
      <c r="K104" s="41">
        <f t="shared" si="11"/>
        <v>3.9013584082119079E-2</v>
      </c>
    </row>
    <row r="105" spans="1:11" ht="18">
      <c r="A105" s="42" t="s">
        <v>297</v>
      </c>
      <c r="B105" s="49" t="s">
        <v>990</v>
      </c>
      <c r="C105" s="39">
        <v>95.9</v>
      </c>
      <c r="D105" s="40">
        <v>19</v>
      </c>
      <c r="E105" s="40">
        <v>99.7</v>
      </c>
      <c r="F105" s="40">
        <v>99.4</v>
      </c>
      <c r="G105" s="37">
        <f t="shared" si="7"/>
        <v>0.84231329496942309</v>
      </c>
      <c r="H105" s="37">
        <f t="shared" si="8"/>
        <v>-0.16625770330010275</v>
      </c>
      <c r="I105" s="37">
        <f t="shared" si="9"/>
        <v>0.89618018363458551</v>
      </c>
      <c r="J105" s="37">
        <f t="shared" si="10"/>
        <v>0.67899529776480239</v>
      </c>
      <c r="K105" s="41">
        <f t="shared" si="11"/>
        <v>-2.2512310730687082</v>
      </c>
    </row>
    <row r="106" spans="1:11" ht="18">
      <c r="A106" s="42" t="s">
        <v>299</v>
      </c>
      <c r="B106" s="49" t="s">
        <v>991</v>
      </c>
      <c r="C106" s="39">
        <v>95.2</v>
      </c>
      <c r="D106" s="40">
        <v>13.9</v>
      </c>
      <c r="E106" s="40">
        <v>99.4</v>
      </c>
      <c r="F106" s="40">
        <v>96.4</v>
      </c>
      <c r="G106" s="37">
        <f t="shared" si="7"/>
        <v>0.81216386501157944</v>
      </c>
      <c r="H106" s="37">
        <f t="shared" si="8"/>
        <v>-0.70246667421176889</v>
      </c>
      <c r="I106" s="37">
        <f t="shared" si="9"/>
        <v>0.69001014913461645</v>
      </c>
      <c r="J106" s="37">
        <f t="shared" si="10"/>
        <v>0.52247433887304084</v>
      </c>
      <c r="K106" s="41">
        <f t="shared" si="11"/>
        <v>-1.3221816788074678</v>
      </c>
    </row>
    <row r="107" spans="1:11" ht="18">
      <c r="A107" s="42" t="s">
        <v>301</v>
      </c>
      <c r="B107" s="49" t="s">
        <v>992</v>
      </c>
      <c r="C107" s="39">
        <v>96</v>
      </c>
      <c r="D107" s="40">
        <v>4.7</v>
      </c>
      <c r="E107" s="40">
        <v>99.3</v>
      </c>
      <c r="F107" s="40">
        <v>97.5</v>
      </c>
      <c r="G107" s="37">
        <f t="shared" si="7"/>
        <v>0.84662035639197197</v>
      </c>
      <c r="H107" s="37">
        <f t="shared" si="8"/>
        <v>-1.6697456021308532</v>
      </c>
      <c r="I107" s="37">
        <f t="shared" si="9"/>
        <v>0.62128680430128691</v>
      </c>
      <c r="J107" s="37">
        <f t="shared" si="10"/>
        <v>0.57986535713335308</v>
      </c>
      <c r="K107" s="41">
        <f t="shared" si="11"/>
        <v>-0.37802691569575875</v>
      </c>
    </row>
    <row r="108" spans="1:11" ht="18">
      <c r="A108" s="42" t="s">
        <v>303</v>
      </c>
      <c r="B108" s="49" t="s">
        <v>993</v>
      </c>
      <c r="C108" s="39">
        <v>95.4</v>
      </c>
      <c r="D108" s="40">
        <v>13</v>
      </c>
      <c r="E108" s="40">
        <v>99.7</v>
      </c>
      <c r="F108" s="40">
        <v>99.9</v>
      </c>
      <c r="G108" s="37">
        <f t="shared" si="7"/>
        <v>0.82077798785667766</v>
      </c>
      <c r="H108" s="37">
        <f t="shared" si="8"/>
        <v>-0.79709178672559244</v>
      </c>
      <c r="I108" s="37">
        <f t="shared" si="9"/>
        <v>0.89618018363458551</v>
      </c>
      <c r="J108" s="37">
        <f t="shared" si="10"/>
        <v>0.70508212424676264</v>
      </c>
      <c r="K108" s="41">
        <f t="shared" si="11"/>
        <v>-1.6249485090124334</v>
      </c>
    </row>
    <row r="109" spans="1:11" ht="18">
      <c r="A109" s="42" t="s">
        <v>305</v>
      </c>
      <c r="B109" s="49" t="s">
        <v>994</v>
      </c>
      <c r="C109" s="39">
        <v>97.9</v>
      </c>
      <c r="D109" s="40">
        <v>12.1</v>
      </c>
      <c r="E109" s="40">
        <v>99.5</v>
      </c>
      <c r="F109" s="40">
        <v>99</v>
      </c>
      <c r="G109" s="37">
        <f t="shared" si="7"/>
        <v>0.9284545234204048</v>
      </c>
      <c r="H109" s="37">
        <f t="shared" si="8"/>
        <v>-0.89171689923941588</v>
      </c>
      <c r="I109" s="37">
        <f t="shared" si="9"/>
        <v>0.75873349396793621</v>
      </c>
      <c r="J109" s="37">
        <f t="shared" si="10"/>
        <v>0.65812583657923385</v>
      </c>
      <c r="K109" s="41">
        <f t="shared" si="11"/>
        <v>-1.4535969547281589</v>
      </c>
    </row>
    <row r="110" spans="1:11" ht="18">
      <c r="A110" s="42" t="s">
        <v>307</v>
      </c>
      <c r="B110" s="49" t="s">
        <v>995</v>
      </c>
      <c r="C110" s="39">
        <v>90.3</v>
      </c>
      <c r="D110" s="40">
        <v>17.899999999999999</v>
      </c>
      <c r="E110" s="40">
        <v>99.1</v>
      </c>
      <c r="F110" s="40">
        <v>99.7</v>
      </c>
      <c r="G110" s="37">
        <f t="shared" si="7"/>
        <v>0.60111785530667394</v>
      </c>
      <c r="H110" s="37">
        <f t="shared" si="8"/>
        <v>-0.28191061859477601</v>
      </c>
      <c r="I110" s="37">
        <f t="shared" si="9"/>
        <v>0.48384011463463761</v>
      </c>
      <c r="J110" s="37">
        <f t="shared" si="10"/>
        <v>0.69464739365397832</v>
      </c>
      <c r="K110" s="41">
        <f t="shared" si="11"/>
        <v>-1.4976947450005138</v>
      </c>
    </row>
    <row r="111" spans="1:11" ht="18">
      <c r="A111" s="42" t="s">
        <v>309</v>
      </c>
      <c r="B111" s="49" t="s">
        <v>996</v>
      </c>
      <c r="C111" s="39">
        <v>91.5</v>
      </c>
      <c r="D111" s="40">
        <v>8.1999999999999993</v>
      </c>
      <c r="E111" s="40">
        <v>99.5</v>
      </c>
      <c r="F111" s="40">
        <v>99.5</v>
      </c>
      <c r="G111" s="37">
        <f t="shared" si="7"/>
        <v>0.65280259237726312</v>
      </c>
      <c r="H111" s="37">
        <f t="shared" si="8"/>
        <v>-1.3017590534659842</v>
      </c>
      <c r="I111" s="37">
        <f t="shared" si="9"/>
        <v>0.75873349396793621</v>
      </c>
      <c r="J111" s="37">
        <f t="shared" si="10"/>
        <v>0.6842126630611941</v>
      </c>
      <c r="K111" s="41">
        <f t="shared" si="11"/>
        <v>-0.79398969594040925</v>
      </c>
    </row>
    <row r="112" spans="1:11" ht="18">
      <c r="A112" s="42" t="s">
        <v>311</v>
      </c>
      <c r="B112" s="49" t="s">
        <v>997</v>
      </c>
      <c r="C112" s="39">
        <v>95.9</v>
      </c>
      <c r="D112" s="40">
        <v>31.4</v>
      </c>
      <c r="E112" s="40">
        <v>99.4</v>
      </c>
      <c r="F112" s="40">
        <v>97.3</v>
      </c>
      <c r="G112" s="37">
        <f t="shared" si="7"/>
        <v>0.84231329496942309</v>
      </c>
      <c r="H112" s="37">
        <f t="shared" si="8"/>
        <v>1.1374660691125758</v>
      </c>
      <c r="I112" s="37">
        <f t="shared" si="9"/>
        <v>0.69001014913461645</v>
      </c>
      <c r="J112" s="37">
        <f t="shared" si="10"/>
        <v>0.56943062654056886</v>
      </c>
      <c r="K112" s="41">
        <f t="shared" si="11"/>
        <v>-3.2392201397571845</v>
      </c>
    </row>
    <row r="113" spans="1:11" ht="18">
      <c r="A113" s="42" t="s">
        <v>313</v>
      </c>
      <c r="B113" s="49" t="s">
        <v>998</v>
      </c>
      <c r="C113" s="39">
        <v>86.8</v>
      </c>
      <c r="D113" s="40">
        <v>9.3000000000000007</v>
      </c>
      <c r="E113" s="40">
        <v>98.8</v>
      </c>
      <c r="F113" s="40">
        <v>97.8</v>
      </c>
      <c r="G113" s="37">
        <f t="shared" si="7"/>
        <v>0.45037070551745595</v>
      </c>
      <c r="H113" s="37">
        <f t="shared" si="8"/>
        <v>-1.1861061381713109</v>
      </c>
      <c r="I113" s="37">
        <f t="shared" si="9"/>
        <v>0.27767008013466854</v>
      </c>
      <c r="J113" s="37">
        <f t="shared" si="10"/>
        <v>0.59551745302252912</v>
      </c>
      <c r="K113" s="41">
        <f t="shared" si="11"/>
        <v>-0.13745210050334267</v>
      </c>
    </row>
    <row r="114" spans="1:11" ht="18">
      <c r="A114" s="42" t="s">
        <v>315</v>
      </c>
      <c r="B114" s="49" t="s">
        <v>999</v>
      </c>
      <c r="C114" s="39">
        <v>90.1</v>
      </c>
      <c r="D114" s="40">
        <v>39.5</v>
      </c>
      <c r="E114" s="40">
        <v>97</v>
      </c>
      <c r="F114" s="40">
        <v>96.8</v>
      </c>
      <c r="G114" s="37">
        <f t="shared" si="7"/>
        <v>0.59250373246157573</v>
      </c>
      <c r="H114" s="37">
        <f t="shared" si="8"/>
        <v>1.9890920817369868</v>
      </c>
      <c r="I114" s="37">
        <f t="shared" si="9"/>
        <v>-0.95935012686515564</v>
      </c>
      <c r="J114" s="37">
        <f t="shared" si="10"/>
        <v>0.54334380005860861</v>
      </c>
      <c r="K114" s="41">
        <f t="shared" si="11"/>
        <v>-2.1655894873920154</v>
      </c>
    </row>
    <row r="115" spans="1:11" ht="18">
      <c r="A115" s="42" t="s">
        <v>317</v>
      </c>
      <c r="B115" s="49" t="s">
        <v>1000</v>
      </c>
      <c r="C115" s="39">
        <v>87.6</v>
      </c>
      <c r="D115" s="40">
        <v>21.2</v>
      </c>
      <c r="E115" s="40">
        <v>98.2</v>
      </c>
      <c r="F115" s="40">
        <v>90</v>
      </c>
      <c r="G115" s="37">
        <f t="shared" si="7"/>
        <v>0.48482719689784853</v>
      </c>
      <c r="H115" s="37">
        <f t="shared" si="8"/>
        <v>6.5048127289243377E-2</v>
      </c>
      <c r="I115" s="37">
        <f t="shared" si="9"/>
        <v>-0.1346699888652696</v>
      </c>
      <c r="J115" s="37">
        <f t="shared" si="10"/>
        <v>0.18856295990394928</v>
      </c>
      <c r="K115" s="41">
        <f t="shared" si="11"/>
        <v>-0.60376829522577169</v>
      </c>
    </row>
    <row r="116" spans="1:11" ht="18">
      <c r="A116" s="42" t="s">
        <v>319</v>
      </c>
      <c r="B116" s="49" t="s">
        <v>1001</v>
      </c>
      <c r="C116" s="39">
        <v>96.5</v>
      </c>
      <c r="D116" s="40">
        <v>14.8</v>
      </c>
      <c r="E116" s="40">
        <v>98.5</v>
      </c>
      <c r="F116" s="40">
        <v>89.3</v>
      </c>
      <c r="G116" s="37">
        <f t="shared" si="7"/>
        <v>0.8681556635047174</v>
      </c>
      <c r="H116" s="37">
        <f t="shared" si="8"/>
        <v>-0.60784156169794545</v>
      </c>
      <c r="I116" s="37">
        <f t="shared" si="9"/>
        <v>7.1500045634699458E-2</v>
      </c>
      <c r="J116" s="37">
        <f t="shared" si="10"/>
        <v>0.15204140282920478</v>
      </c>
      <c r="K116" s="41">
        <f t="shared" si="11"/>
        <v>-0.48385555027067617</v>
      </c>
    </row>
    <row r="117" spans="1:11" ht="18">
      <c r="A117" s="42" t="s">
        <v>321</v>
      </c>
      <c r="B117" s="49" t="s">
        <v>1002</v>
      </c>
      <c r="C117" s="39">
        <v>91</v>
      </c>
      <c r="D117" s="40">
        <v>38</v>
      </c>
      <c r="E117" s="40">
        <v>98.6</v>
      </c>
      <c r="F117" s="40">
        <v>91.8</v>
      </c>
      <c r="G117" s="37">
        <f t="shared" si="7"/>
        <v>0.6312672852645177</v>
      </c>
      <c r="H117" s="37">
        <f t="shared" si="8"/>
        <v>1.8313835608806144</v>
      </c>
      <c r="I117" s="37">
        <f t="shared" si="9"/>
        <v>0.14022339046801924</v>
      </c>
      <c r="J117" s="37">
        <f t="shared" si="10"/>
        <v>0.28247553523900604</v>
      </c>
      <c r="K117" s="41">
        <f t="shared" si="11"/>
        <v>-2.885349771852157</v>
      </c>
    </row>
    <row r="118" spans="1:11" ht="18">
      <c r="A118" s="42" t="s">
        <v>323</v>
      </c>
      <c r="B118" s="49" t="s">
        <v>1003</v>
      </c>
      <c r="C118" s="39">
        <v>96.8</v>
      </c>
      <c r="D118" s="40">
        <v>38.799999999999997</v>
      </c>
      <c r="E118" s="40">
        <v>98.2</v>
      </c>
      <c r="F118" s="40">
        <v>98.3</v>
      </c>
      <c r="G118" s="37">
        <f t="shared" si="7"/>
        <v>0.8810768477723645</v>
      </c>
      <c r="H118" s="37">
        <f t="shared" si="8"/>
        <v>1.9154947720040127</v>
      </c>
      <c r="I118" s="37">
        <f t="shared" si="9"/>
        <v>-0.1346699888652696</v>
      </c>
      <c r="J118" s="37">
        <f t="shared" si="10"/>
        <v>0.62160427950448938</v>
      </c>
      <c r="K118" s="41">
        <f t="shared" si="11"/>
        <v>-3.283505910415597</v>
      </c>
    </row>
    <row r="119" spans="1:11" ht="18">
      <c r="A119" s="42" t="s">
        <v>325</v>
      </c>
      <c r="B119" s="49" t="s">
        <v>1004</v>
      </c>
      <c r="C119" s="39">
        <v>85.3</v>
      </c>
      <c r="D119" s="40">
        <v>11.2</v>
      </c>
      <c r="E119" s="40">
        <v>96.5</v>
      </c>
      <c r="F119" s="40">
        <v>82.9</v>
      </c>
      <c r="G119" s="37">
        <f t="shared" si="7"/>
        <v>0.38576478417921967</v>
      </c>
      <c r="H119" s="37">
        <f t="shared" si="8"/>
        <v>-0.98634201175323932</v>
      </c>
      <c r="I119" s="37">
        <f t="shared" si="9"/>
        <v>-1.302966851031774</v>
      </c>
      <c r="J119" s="37">
        <f t="shared" si="10"/>
        <v>-0.18186997613988601</v>
      </c>
      <c r="K119" s="41">
        <f t="shared" si="11"/>
        <v>2.0854140547456796</v>
      </c>
    </row>
    <row r="120" spans="1:11" ht="18">
      <c r="A120" s="42" t="s">
        <v>327</v>
      </c>
      <c r="B120" s="49" t="s">
        <v>1005</v>
      </c>
      <c r="C120" s="39">
        <v>93.7</v>
      </c>
      <c r="D120" s="40">
        <v>38</v>
      </c>
      <c r="E120" s="40">
        <v>99.4</v>
      </c>
      <c r="F120" s="40">
        <v>98.7</v>
      </c>
      <c r="G120" s="37">
        <f t="shared" si="7"/>
        <v>0.74755794367334316</v>
      </c>
      <c r="H120" s="37">
        <f t="shared" si="8"/>
        <v>1.8313835608806144</v>
      </c>
      <c r="I120" s="37">
        <f t="shared" si="9"/>
        <v>0.69001014913461645</v>
      </c>
      <c r="J120" s="37">
        <f t="shared" si="10"/>
        <v>0.6424737406900578</v>
      </c>
      <c r="K120" s="41">
        <f t="shared" si="11"/>
        <v>-3.9114253943786315</v>
      </c>
    </row>
    <row r="121" spans="1:11" ht="18">
      <c r="A121" s="42" t="s">
        <v>329</v>
      </c>
      <c r="B121" s="49" t="s">
        <v>1006</v>
      </c>
      <c r="C121" s="39">
        <v>92.5</v>
      </c>
      <c r="D121" s="40">
        <v>32.799999999999997</v>
      </c>
      <c r="E121" s="40">
        <v>99.1</v>
      </c>
      <c r="F121" s="40">
        <v>99.3</v>
      </c>
      <c r="G121" s="37">
        <f t="shared" si="7"/>
        <v>0.69587320660275398</v>
      </c>
      <c r="H121" s="37">
        <f t="shared" si="8"/>
        <v>1.2846606885785232</v>
      </c>
      <c r="I121" s="37">
        <f t="shared" si="9"/>
        <v>0.48384011463463761</v>
      </c>
      <c r="J121" s="37">
        <f t="shared" si="10"/>
        <v>0.67377793246840989</v>
      </c>
      <c r="K121" s="41">
        <f t="shared" si="11"/>
        <v>-3.1381519422843245</v>
      </c>
    </row>
    <row r="122" spans="1:11" ht="18">
      <c r="A122" s="42" t="s">
        <v>331</v>
      </c>
      <c r="B122" s="49" t="s">
        <v>1007</v>
      </c>
      <c r="C122" s="39">
        <v>97.1</v>
      </c>
      <c r="D122" s="40">
        <v>18.600000000000001</v>
      </c>
      <c r="E122" s="40">
        <v>99</v>
      </c>
      <c r="F122" s="40">
        <v>98.5</v>
      </c>
      <c r="G122" s="37">
        <f t="shared" si="7"/>
        <v>0.89399803204001171</v>
      </c>
      <c r="H122" s="37">
        <f t="shared" si="8"/>
        <v>-0.20831330886180191</v>
      </c>
      <c r="I122" s="37">
        <f t="shared" si="9"/>
        <v>0.41511676980131784</v>
      </c>
      <c r="J122" s="37">
        <f t="shared" si="10"/>
        <v>0.63203901009727359</v>
      </c>
      <c r="K122" s="41">
        <f t="shared" si="11"/>
        <v>-1.732840503076801</v>
      </c>
    </row>
    <row r="123" spans="1:11" ht="18">
      <c r="A123" s="42" t="s">
        <v>333</v>
      </c>
      <c r="B123" s="49" t="s">
        <v>1008</v>
      </c>
      <c r="C123" s="39">
        <v>95.8</v>
      </c>
      <c r="D123" s="40">
        <v>11.8</v>
      </c>
      <c r="E123" s="40">
        <v>99.3</v>
      </c>
      <c r="F123" s="40">
        <v>99.5</v>
      </c>
      <c r="G123" s="37">
        <f t="shared" si="7"/>
        <v>0.83800623354687365</v>
      </c>
      <c r="H123" s="37">
        <f t="shared" si="8"/>
        <v>-0.92325860341069022</v>
      </c>
      <c r="I123" s="37">
        <f t="shared" si="9"/>
        <v>0.62128680430128691</v>
      </c>
      <c r="J123" s="37">
        <f t="shared" si="10"/>
        <v>0.6842126630611941</v>
      </c>
      <c r="K123" s="41">
        <f t="shared" si="11"/>
        <v>-1.2202470974986643</v>
      </c>
    </row>
    <row r="124" spans="1:11" ht="18">
      <c r="A124" s="42" t="s">
        <v>335</v>
      </c>
      <c r="B124" s="49" t="s">
        <v>1009</v>
      </c>
      <c r="C124" s="39">
        <v>95.3</v>
      </c>
      <c r="D124" s="40">
        <v>6.9</v>
      </c>
      <c r="E124" s="40">
        <v>99.5</v>
      </c>
      <c r="F124" s="40">
        <v>99.8</v>
      </c>
      <c r="G124" s="37">
        <f t="shared" si="7"/>
        <v>0.81647092643412822</v>
      </c>
      <c r="H124" s="37">
        <f t="shared" si="8"/>
        <v>-1.4384397715415069</v>
      </c>
      <c r="I124" s="37">
        <f t="shared" si="9"/>
        <v>0.75873349396793621</v>
      </c>
      <c r="J124" s="37">
        <f t="shared" si="10"/>
        <v>0.69986475895037015</v>
      </c>
      <c r="K124" s="41">
        <f t="shared" si="11"/>
        <v>-0.83662940781092765</v>
      </c>
    </row>
    <row r="125" spans="1:11" ht="18">
      <c r="A125" s="42" t="s">
        <v>337</v>
      </c>
      <c r="B125" s="49" t="s">
        <v>1010</v>
      </c>
      <c r="C125" s="39">
        <v>94.9</v>
      </c>
      <c r="D125" s="40">
        <v>11</v>
      </c>
      <c r="E125" s="40">
        <v>99.1</v>
      </c>
      <c r="F125" s="40">
        <v>98.3</v>
      </c>
      <c r="G125" s="37">
        <f t="shared" si="7"/>
        <v>0.79924268074393223</v>
      </c>
      <c r="H125" s="37">
        <f t="shared" si="8"/>
        <v>-1.007369814534089</v>
      </c>
      <c r="I125" s="37">
        <f t="shared" si="9"/>
        <v>0.48384011463463761</v>
      </c>
      <c r="J125" s="37">
        <f t="shared" si="10"/>
        <v>0.62160427950448938</v>
      </c>
      <c r="K125" s="41">
        <f t="shared" si="11"/>
        <v>-0.89731726034897019</v>
      </c>
    </row>
    <row r="126" spans="1:11" ht="18">
      <c r="A126" s="42" t="s">
        <v>339</v>
      </c>
      <c r="B126" s="49" t="s">
        <v>1011</v>
      </c>
      <c r="C126" s="39">
        <v>92.7</v>
      </c>
      <c r="D126" s="40">
        <v>20.9</v>
      </c>
      <c r="E126" s="40">
        <v>99.2</v>
      </c>
      <c r="F126" s="40">
        <v>98.6</v>
      </c>
      <c r="G126" s="37">
        <f t="shared" si="7"/>
        <v>0.70448732944785231</v>
      </c>
      <c r="H126" s="37">
        <f t="shared" si="8"/>
        <v>3.3506423117968816E-2</v>
      </c>
      <c r="I126" s="37">
        <f t="shared" si="9"/>
        <v>0.55256345946796714</v>
      </c>
      <c r="J126" s="37">
        <f t="shared" si="10"/>
        <v>0.63725637539366531</v>
      </c>
      <c r="K126" s="41">
        <f t="shared" si="11"/>
        <v>-1.9278135874274536</v>
      </c>
    </row>
    <row r="127" spans="1:11" ht="18">
      <c r="A127" s="42" t="s">
        <v>341</v>
      </c>
      <c r="B127" s="49" t="s">
        <v>1012</v>
      </c>
      <c r="C127" s="39">
        <v>92.4</v>
      </c>
      <c r="D127" s="40">
        <v>28.3</v>
      </c>
      <c r="E127" s="40">
        <v>98.9</v>
      </c>
      <c r="F127" s="40">
        <v>99.2</v>
      </c>
      <c r="G127" s="37">
        <f t="shared" si="7"/>
        <v>0.69156614518020509</v>
      </c>
      <c r="H127" s="37">
        <f t="shared" si="8"/>
        <v>0.81153512600940625</v>
      </c>
      <c r="I127" s="37">
        <f t="shared" si="9"/>
        <v>0.34639342496799808</v>
      </c>
      <c r="J127" s="37">
        <f t="shared" si="10"/>
        <v>0.66856056717201806</v>
      </c>
      <c r="K127" s="41">
        <f t="shared" si="11"/>
        <v>-2.5180552633296274</v>
      </c>
    </row>
    <row r="128" spans="1:11" ht="18">
      <c r="A128" s="42" t="s">
        <v>343</v>
      </c>
      <c r="B128" s="49" t="s">
        <v>1013</v>
      </c>
      <c r="C128" s="39">
        <v>93.9</v>
      </c>
      <c r="D128" s="40">
        <v>13.8</v>
      </c>
      <c r="E128" s="40">
        <v>98.9</v>
      </c>
      <c r="F128" s="40">
        <v>98.8</v>
      </c>
      <c r="G128" s="37">
        <f t="shared" si="7"/>
        <v>0.75617206651844138</v>
      </c>
      <c r="H128" s="37">
        <f t="shared" si="8"/>
        <v>-0.71298057560219374</v>
      </c>
      <c r="I128" s="37">
        <f t="shared" si="9"/>
        <v>0.34639342496799808</v>
      </c>
      <c r="J128" s="37">
        <f t="shared" si="10"/>
        <v>0.64769110598644963</v>
      </c>
      <c r="K128" s="41">
        <f t="shared" si="11"/>
        <v>-1.0372760218706953</v>
      </c>
    </row>
    <row r="129" spans="1:11" ht="18">
      <c r="A129" s="42" t="s">
        <v>345</v>
      </c>
      <c r="B129" s="49" t="s">
        <v>1014</v>
      </c>
      <c r="C129" s="39">
        <v>94.1</v>
      </c>
      <c r="D129" s="40">
        <v>2.2000000000000002</v>
      </c>
      <c r="E129" s="40">
        <v>98.4</v>
      </c>
      <c r="F129" s="40">
        <v>90.9</v>
      </c>
      <c r="G129" s="37">
        <f t="shared" si="7"/>
        <v>0.76478618936353915</v>
      </c>
      <c r="H129" s="37">
        <f t="shared" si="8"/>
        <v>-1.9325931368914739</v>
      </c>
      <c r="I129" s="37">
        <f t="shared" si="9"/>
        <v>2.7767008013796952E-3</v>
      </c>
      <c r="J129" s="37">
        <f t="shared" si="10"/>
        <v>0.23551924757147805</v>
      </c>
      <c r="K129" s="41">
        <f t="shared" si="11"/>
        <v>0.92951099915507718</v>
      </c>
    </row>
    <row r="130" spans="1:11" ht="18">
      <c r="A130" s="42" t="s">
        <v>347</v>
      </c>
      <c r="B130" s="49" t="s">
        <v>1015</v>
      </c>
      <c r="C130" s="39">
        <v>45.7</v>
      </c>
      <c r="D130" s="40">
        <v>13.7</v>
      </c>
      <c r="E130" s="40">
        <v>98.3</v>
      </c>
      <c r="F130" s="40">
        <v>89.9</v>
      </c>
      <c r="G130" s="37">
        <f t="shared" si="7"/>
        <v>-1.319831539150218</v>
      </c>
      <c r="H130" s="37">
        <f t="shared" si="8"/>
        <v>-0.72349447699261871</v>
      </c>
      <c r="I130" s="37">
        <f t="shared" si="9"/>
        <v>-6.5946644031949844E-2</v>
      </c>
      <c r="J130" s="37">
        <f t="shared" si="10"/>
        <v>0.18334559460755753</v>
      </c>
      <c r="K130" s="41">
        <f t="shared" ref="K130:K161" si="12">-(G130+H130+I130+J130)</f>
        <v>1.9259270655672291</v>
      </c>
    </row>
    <row r="131" spans="1:11" ht="18">
      <c r="A131" s="42" t="s">
        <v>349</v>
      </c>
      <c r="B131" s="49" t="s">
        <v>1016</v>
      </c>
      <c r="C131" s="39">
        <v>29.9</v>
      </c>
      <c r="D131" s="40">
        <v>17.5</v>
      </c>
      <c r="E131" s="40">
        <v>95.4</v>
      </c>
      <c r="F131" s="40">
        <v>54.2</v>
      </c>
      <c r="G131" s="37">
        <f t="shared" ref="G131:G194" si="13">(C131-$C$201)/$C$203</f>
        <v>-2.0003472439129739</v>
      </c>
      <c r="H131" s="37">
        <f t="shared" ref="H131:H194" si="14">(D131-$D$201)/$D$203</f>
        <v>-0.32396622415647519</v>
      </c>
      <c r="I131" s="37">
        <f t="shared" ref="I131:I194" si="15">(E131-$E$201)/$E$203</f>
        <v>-2.0589236441983307</v>
      </c>
      <c r="J131" s="37">
        <f t="shared" ref="J131:J194" si="16">(F131-$F$201)/$F$203</f>
        <v>-1.6792538162044046</v>
      </c>
      <c r="K131" s="41">
        <f t="shared" si="12"/>
        <v>6.0624909284721848</v>
      </c>
    </row>
    <row r="132" spans="1:11" ht="18">
      <c r="A132" s="42" t="s">
        <v>351</v>
      </c>
      <c r="B132" s="49" t="s">
        <v>1017</v>
      </c>
      <c r="C132" s="39">
        <v>82.9</v>
      </c>
      <c r="D132" s="40">
        <v>1.6</v>
      </c>
      <c r="E132" s="40">
        <v>95</v>
      </c>
      <c r="F132" s="40">
        <v>79.900000000000006</v>
      </c>
      <c r="G132" s="37">
        <f t="shared" si="13"/>
        <v>0.28239531003804202</v>
      </c>
      <c r="H132" s="37">
        <f t="shared" si="14"/>
        <v>-1.9956765452340226</v>
      </c>
      <c r="I132" s="37">
        <f t="shared" si="15"/>
        <v>-2.3338170235316293</v>
      </c>
      <c r="J132" s="37">
        <f t="shared" si="16"/>
        <v>-0.33839093503164752</v>
      </c>
      <c r="K132" s="41">
        <f t="shared" si="12"/>
        <v>4.3854891937592573</v>
      </c>
    </row>
    <row r="133" spans="1:11" ht="18">
      <c r="A133" s="42" t="s">
        <v>353</v>
      </c>
      <c r="B133" s="49" t="s">
        <v>1018</v>
      </c>
      <c r="C133" s="39">
        <v>93.6</v>
      </c>
      <c r="D133" s="40">
        <v>17.5</v>
      </c>
      <c r="E133" s="40">
        <v>98.9</v>
      </c>
      <c r="F133" s="40">
        <v>98.6</v>
      </c>
      <c r="G133" s="37">
        <f t="shared" si="13"/>
        <v>0.74325088225079372</v>
      </c>
      <c r="H133" s="37">
        <f t="shared" si="14"/>
        <v>-0.32396622415647519</v>
      </c>
      <c r="I133" s="37">
        <f t="shared" si="15"/>
        <v>0.34639342496799808</v>
      </c>
      <c r="J133" s="37">
        <f t="shared" si="16"/>
        <v>0.63725637539366531</v>
      </c>
      <c r="K133" s="41">
        <f t="shared" si="12"/>
        <v>-1.402934458455982</v>
      </c>
    </row>
    <row r="134" spans="1:11" ht="18">
      <c r="A134" s="42" t="s">
        <v>355</v>
      </c>
      <c r="B134" s="49" t="s">
        <v>1019</v>
      </c>
      <c r="C134" s="39">
        <v>94.6</v>
      </c>
      <c r="D134" s="40">
        <v>6.7</v>
      </c>
      <c r="E134" s="40">
        <v>98.3</v>
      </c>
      <c r="F134" s="40">
        <v>94.6</v>
      </c>
      <c r="G134" s="37">
        <f t="shared" si="13"/>
        <v>0.78632149647628458</v>
      </c>
      <c r="H134" s="37">
        <f t="shared" si="14"/>
        <v>-1.4594675743223566</v>
      </c>
      <c r="I134" s="37">
        <f t="shared" si="15"/>
        <v>-6.5946644031949844E-2</v>
      </c>
      <c r="J134" s="37">
        <f t="shared" si="16"/>
        <v>0.42856176353798331</v>
      </c>
      <c r="K134" s="41">
        <f t="shared" si="12"/>
        <v>0.31053095834003858</v>
      </c>
    </row>
    <row r="135" spans="1:11" ht="18">
      <c r="A135" s="42" t="s">
        <v>357</v>
      </c>
      <c r="B135" s="49" t="s">
        <v>1020</v>
      </c>
      <c r="C135" s="39">
        <v>94.2</v>
      </c>
      <c r="D135" s="40">
        <v>6.6</v>
      </c>
      <c r="E135" s="40">
        <v>99.6</v>
      </c>
      <c r="F135" s="40">
        <v>98.8</v>
      </c>
      <c r="G135" s="37">
        <f t="shared" si="13"/>
        <v>0.76909325078608859</v>
      </c>
      <c r="H135" s="37">
        <f t="shared" si="14"/>
        <v>-1.4699814757127814</v>
      </c>
      <c r="I135" s="37">
        <f t="shared" si="15"/>
        <v>0.82745683880125598</v>
      </c>
      <c r="J135" s="37">
        <f t="shared" si="16"/>
        <v>0.64769110598644963</v>
      </c>
      <c r="K135" s="41">
        <f t="shared" si="12"/>
        <v>-0.77425971986101283</v>
      </c>
    </row>
    <row r="136" spans="1:11" ht="18">
      <c r="A136" s="42" t="s">
        <v>359</v>
      </c>
      <c r="B136" s="49" t="s">
        <v>1021</v>
      </c>
      <c r="C136" s="39">
        <v>98.8</v>
      </c>
      <c r="D136" s="40">
        <v>20</v>
      </c>
      <c r="E136" s="40">
        <v>99</v>
      </c>
      <c r="F136" s="40">
        <v>90</v>
      </c>
      <c r="G136" s="37">
        <f t="shared" si="13"/>
        <v>0.96721807622334621</v>
      </c>
      <c r="H136" s="37">
        <f t="shared" si="14"/>
        <v>-6.1118689395854478E-2</v>
      </c>
      <c r="I136" s="37">
        <f t="shared" si="15"/>
        <v>0.41511676980131784</v>
      </c>
      <c r="J136" s="37">
        <f t="shared" si="16"/>
        <v>0.18856295990394928</v>
      </c>
      <c r="K136" s="41">
        <f t="shared" si="12"/>
        <v>-1.509779116532759</v>
      </c>
    </row>
    <row r="137" spans="1:11" ht="18">
      <c r="A137" s="42" t="s">
        <v>361</v>
      </c>
      <c r="B137" s="49" t="s">
        <v>1022</v>
      </c>
      <c r="C137" s="39">
        <v>97.3</v>
      </c>
      <c r="D137" s="40">
        <v>17.3</v>
      </c>
      <c r="E137" s="40">
        <v>98.7</v>
      </c>
      <c r="F137" s="40">
        <v>85.9</v>
      </c>
      <c r="G137" s="37">
        <f t="shared" si="13"/>
        <v>0.90261215488510993</v>
      </c>
      <c r="H137" s="37">
        <f t="shared" si="14"/>
        <v>-0.34499402693732473</v>
      </c>
      <c r="I137" s="37">
        <f t="shared" si="15"/>
        <v>0.20894673530134877</v>
      </c>
      <c r="J137" s="37">
        <f t="shared" si="16"/>
        <v>-2.5349017248124491E-2</v>
      </c>
      <c r="K137" s="41">
        <f t="shared" si="12"/>
        <v>-0.74121584600100954</v>
      </c>
    </row>
    <row r="138" spans="1:11" ht="18">
      <c r="A138" s="42" t="s">
        <v>363</v>
      </c>
      <c r="B138" s="49" t="s">
        <v>1023</v>
      </c>
      <c r="C138" s="39">
        <v>96.3</v>
      </c>
      <c r="D138" s="40">
        <v>13.8</v>
      </c>
      <c r="E138" s="40">
        <v>99.4</v>
      </c>
      <c r="F138" s="40">
        <v>98.4</v>
      </c>
      <c r="G138" s="37">
        <f t="shared" si="13"/>
        <v>0.85954154065961907</v>
      </c>
      <c r="H138" s="37">
        <f t="shared" si="14"/>
        <v>-0.71298057560219374</v>
      </c>
      <c r="I138" s="37">
        <f t="shared" si="15"/>
        <v>0.69001014913461645</v>
      </c>
      <c r="J138" s="37">
        <f t="shared" si="16"/>
        <v>0.62682164480088187</v>
      </c>
      <c r="K138" s="41">
        <f t="shared" si="12"/>
        <v>-1.4633927589929236</v>
      </c>
    </row>
    <row r="139" spans="1:11" ht="18">
      <c r="A139" s="42" t="s">
        <v>365</v>
      </c>
      <c r="B139" s="49" t="s">
        <v>1024</v>
      </c>
      <c r="C139" s="39">
        <v>81.3</v>
      </c>
      <c r="D139" s="40">
        <v>18.2</v>
      </c>
      <c r="E139" s="40">
        <v>98.3</v>
      </c>
      <c r="F139" s="40">
        <v>74</v>
      </c>
      <c r="G139" s="37">
        <f t="shared" si="13"/>
        <v>0.21348232727725627</v>
      </c>
      <c r="H139" s="37">
        <f t="shared" si="14"/>
        <v>-0.25036891442350145</v>
      </c>
      <c r="I139" s="37">
        <f t="shared" si="15"/>
        <v>-6.5946644031949844E-2</v>
      </c>
      <c r="J139" s="37">
        <f t="shared" si="16"/>
        <v>-0.64621548751877878</v>
      </c>
      <c r="K139" s="41">
        <f t="shared" si="12"/>
        <v>0.74904871869697376</v>
      </c>
    </row>
    <row r="140" spans="1:11" ht="18">
      <c r="A140" s="42" t="s">
        <v>367</v>
      </c>
      <c r="B140" s="49" t="s">
        <v>1025</v>
      </c>
      <c r="C140" s="39">
        <v>87.3</v>
      </c>
      <c r="D140" s="40">
        <v>9.6</v>
      </c>
      <c r="E140" s="40">
        <v>98.2</v>
      </c>
      <c r="F140" s="40">
        <v>83.9</v>
      </c>
      <c r="G140" s="37">
        <f t="shared" si="13"/>
        <v>0.47190601263020143</v>
      </c>
      <c r="H140" s="37">
        <f t="shared" si="14"/>
        <v>-1.1545644340000365</v>
      </c>
      <c r="I140" s="37">
        <f t="shared" si="15"/>
        <v>-0.1346699888652696</v>
      </c>
      <c r="J140" s="37">
        <f t="shared" si="16"/>
        <v>-0.12969632317596549</v>
      </c>
      <c r="K140" s="41">
        <f t="shared" si="12"/>
        <v>0.94702473341107007</v>
      </c>
    </row>
    <row r="141" spans="1:11" ht="18">
      <c r="A141" s="42" t="s">
        <v>369</v>
      </c>
      <c r="B141" s="49" t="s">
        <v>1026</v>
      </c>
      <c r="C141" s="39">
        <v>97.6</v>
      </c>
      <c r="D141" s="40">
        <v>11.1</v>
      </c>
      <c r="E141" s="40">
        <v>99.5</v>
      </c>
      <c r="F141" s="40">
        <v>96.6</v>
      </c>
      <c r="G141" s="37">
        <f t="shared" si="13"/>
        <v>0.91553333915275714</v>
      </c>
      <c r="H141" s="37">
        <f t="shared" si="14"/>
        <v>-0.99685591314366417</v>
      </c>
      <c r="I141" s="37">
        <f t="shared" si="15"/>
        <v>0.75873349396793621</v>
      </c>
      <c r="J141" s="37">
        <f t="shared" si="16"/>
        <v>0.53290906946582428</v>
      </c>
      <c r="K141" s="41">
        <f t="shared" si="12"/>
        <v>-1.2103199894428536</v>
      </c>
    </row>
    <row r="142" spans="1:11" ht="18">
      <c r="A142" s="42" t="s">
        <v>371</v>
      </c>
      <c r="B142" s="49" t="s">
        <v>1027</v>
      </c>
      <c r="C142" s="39">
        <v>91.1</v>
      </c>
      <c r="D142" s="40">
        <v>30.4</v>
      </c>
      <c r="E142" s="40">
        <v>99</v>
      </c>
      <c r="F142" s="40">
        <v>97.3</v>
      </c>
      <c r="G142" s="37">
        <f t="shared" si="13"/>
        <v>0.63557434668706658</v>
      </c>
      <c r="H142" s="37">
        <f t="shared" si="14"/>
        <v>1.0323270552083275</v>
      </c>
      <c r="I142" s="37">
        <f t="shared" si="15"/>
        <v>0.41511676980131784</v>
      </c>
      <c r="J142" s="37">
        <f t="shared" si="16"/>
        <v>0.56943062654056886</v>
      </c>
      <c r="K142" s="41">
        <f t="shared" si="12"/>
        <v>-2.6524487982372809</v>
      </c>
    </row>
    <row r="143" spans="1:11" ht="18">
      <c r="A143" s="42" t="s">
        <v>373</v>
      </c>
      <c r="B143" s="49" t="s">
        <v>1028</v>
      </c>
      <c r="C143" s="39">
        <v>97.8</v>
      </c>
      <c r="D143" s="40">
        <v>20.399999999999999</v>
      </c>
      <c r="E143" s="40">
        <v>99.5</v>
      </c>
      <c r="F143" s="40">
        <v>98.2</v>
      </c>
      <c r="G143" s="37">
        <f t="shared" si="13"/>
        <v>0.92414746199785536</v>
      </c>
      <c r="H143" s="37">
        <f t="shared" si="14"/>
        <v>-1.9063083834155319E-2</v>
      </c>
      <c r="I143" s="37">
        <f t="shared" si="15"/>
        <v>0.75873349396793621</v>
      </c>
      <c r="J143" s="37">
        <f t="shared" si="16"/>
        <v>0.61638691420809755</v>
      </c>
      <c r="K143" s="41">
        <f t="shared" si="12"/>
        <v>-2.2802047863397337</v>
      </c>
    </row>
    <row r="144" spans="1:11" ht="18">
      <c r="A144" s="42" t="s">
        <v>375</v>
      </c>
      <c r="B144" s="49" t="s">
        <v>1029</v>
      </c>
      <c r="C144" s="39">
        <v>93.1</v>
      </c>
      <c r="D144" s="40">
        <v>23.9</v>
      </c>
      <c r="E144" s="40">
        <v>99.4</v>
      </c>
      <c r="F144" s="40">
        <v>99.6</v>
      </c>
      <c r="G144" s="37">
        <f t="shared" si="13"/>
        <v>0.72171557513804829</v>
      </c>
      <c r="H144" s="37">
        <f t="shared" si="14"/>
        <v>0.34892346483071363</v>
      </c>
      <c r="I144" s="37">
        <f t="shared" si="15"/>
        <v>0.69001014913461645</v>
      </c>
      <c r="J144" s="37">
        <f t="shared" si="16"/>
        <v>0.68943002835758582</v>
      </c>
      <c r="K144" s="41">
        <f t="shared" si="12"/>
        <v>-2.4500792174609645</v>
      </c>
    </row>
    <row r="145" spans="1:11" ht="18">
      <c r="A145" s="42" t="s">
        <v>377</v>
      </c>
      <c r="B145" s="49" t="s">
        <v>1030</v>
      </c>
      <c r="C145" s="39">
        <v>92.1</v>
      </c>
      <c r="D145" s="40">
        <v>35.9</v>
      </c>
      <c r="E145" s="40">
        <v>98.6</v>
      </c>
      <c r="F145" s="40">
        <v>93.1</v>
      </c>
      <c r="G145" s="37">
        <f t="shared" si="13"/>
        <v>0.67864496091255744</v>
      </c>
      <c r="H145" s="37">
        <f t="shared" si="14"/>
        <v>1.6105916316816928</v>
      </c>
      <c r="I145" s="37">
        <f t="shared" si="15"/>
        <v>0.14022339046801924</v>
      </c>
      <c r="J145" s="37">
        <f t="shared" si="16"/>
        <v>0.35030128409210254</v>
      </c>
      <c r="K145" s="41">
        <f t="shared" si="12"/>
        <v>-2.7797612671543721</v>
      </c>
    </row>
    <row r="146" spans="1:11" ht="18">
      <c r="A146" s="42" t="s">
        <v>379</v>
      </c>
      <c r="B146" s="49" t="s">
        <v>1031</v>
      </c>
      <c r="C146" s="39">
        <v>91.2</v>
      </c>
      <c r="D146" s="40">
        <v>25.5</v>
      </c>
      <c r="E146" s="40">
        <v>98.8</v>
      </c>
      <c r="F146" s="40">
        <v>99.1</v>
      </c>
      <c r="G146" s="37">
        <f t="shared" si="13"/>
        <v>0.63988140810961602</v>
      </c>
      <c r="H146" s="37">
        <f t="shared" si="14"/>
        <v>0.51714588707751108</v>
      </c>
      <c r="I146" s="37">
        <f t="shared" si="15"/>
        <v>0.27767008013466854</v>
      </c>
      <c r="J146" s="37">
        <f t="shared" si="16"/>
        <v>0.66334320187562557</v>
      </c>
      <c r="K146" s="41">
        <f t="shared" si="12"/>
        <v>-2.0980405771974211</v>
      </c>
    </row>
    <row r="147" spans="1:11" ht="18">
      <c r="A147" s="42" t="s">
        <v>381</v>
      </c>
      <c r="B147" s="49" t="s">
        <v>1032</v>
      </c>
      <c r="C147" s="39">
        <v>94.2</v>
      </c>
      <c r="D147" s="40">
        <v>17.600000000000001</v>
      </c>
      <c r="E147" s="40">
        <v>99.7</v>
      </c>
      <c r="F147" s="40">
        <v>98.1</v>
      </c>
      <c r="G147" s="37">
        <f t="shared" si="13"/>
        <v>0.76909325078608859</v>
      </c>
      <c r="H147" s="37">
        <f t="shared" si="14"/>
        <v>-0.31345232276605017</v>
      </c>
      <c r="I147" s="37">
        <f t="shared" si="15"/>
        <v>0.89618018363458551</v>
      </c>
      <c r="J147" s="37">
        <f t="shared" si="16"/>
        <v>0.61116954891170505</v>
      </c>
      <c r="K147" s="41">
        <f t="shared" si="12"/>
        <v>-1.962990660566329</v>
      </c>
    </row>
    <row r="148" spans="1:11" ht="18">
      <c r="A148" s="42" t="s">
        <v>383</v>
      </c>
      <c r="B148" s="49" t="s">
        <v>1033</v>
      </c>
      <c r="C148" s="39">
        <v>88.3</v>
      </c>
      <c r="D148" s="40">
        <v>31.6</v>
      </c>
      <c r="E148" s="40">
        <v>98.9</v>
      </c>
      <c r="F148" s="40">
        <v>97.4</v>
      </c>
      <c r="G148" s="37">
        <f t="shared" si="13"/>
        <v>0.51497662685569223</v>
      </c>
      <c r="H148" s="37">
        <f t="shared" si="14"/>
        <v>1.1584938718934257</v>
      </c>
      <c r="I148" s="37">
        <f t="shared" si="15"/>
        <v>0.34639342496799808</v>
      </c>
      <c r="J148" s="37">
        <f t="shared" si="16"/>
        <v>0.57464799183696136</v>
      </c>
      <c r="K148" s="41">
        <f t="shared" si="12"/>
        <v>-2.5945119155540777</v>
      </c>
    </row>
    <row r="149" spans="1:11" ht="18">
      <c r="A149" s="42" t="s">
        <v>385</v>
      </c>
      <c r="B149" s="49" t="s">
        <v>1034</v>
      </c>
      <c r="C149" s="39">
        <v>90.2</v>
      </c>
      <c r="D149" s="40">
        <v>38.799999999999997</v>
      </c>
      <c r="E149" s="40">
        <v>98.8</v>
      </c>
      <c r="F149" s="40">
        <v>97.7</v>
      </c>
      <c r="G149" s="37">
        <f t="shared" si="13"/>
        <v>0.59681079388412517</v>
      </c>
      <c r="H149" s="37">
        <f t="shared" si="14"/>
        <v>1.9154947720040127</v>
      </c>
      <c r="I149" s="37">
        <f t="shared" si="15"/>
        <v>0.27767008013466854</v>
      </c>
      <c r="J149" s="37">
        <f t="shared" si="16"/>
        <v>0.59030008772613729</v>
      </c>
      <c r="K149" s="41">
        <f t="shared" si="12"/>
        <v>-3.3802757337489435</v>
      </c>
    </row>
    <row r="150" spans="1:11" ht="18">
      <c r="A150" s="42" t="s">
        <v>387</v>
      </c>
      <c r="B150" s="49" t="s">
        <v>1035</v>
      </c>
      <c r="C150" s="39">
        <v>44.2</v>
      </c>
      <c r="D150" s="40">
        <v>19.600000000000001</v>
      </c>
      <c r="E150" s="40">
        <v>98.4</v>
      </c>
      <c r="F150" s="40">
        <v>49.2</v>
      </c>
      <c r="G150" s="37">
        <f t="shared" si="13"/>
        <v>-1.3844374604884542</v>
      </c>
      <c r="H150" s="37">
        <f t="shared" si="14"/>
        <v>-0.10317429495755365</v>
      </c>
      <c r="I150" s="37">
        <f t="shared" si="15"/>
        <v>2.7767008013796952E-3</v>
      </c>
      <c r="J150" s="37">
        <f t="shared" si="16"/>
        <v>-1.9401220810240072</v>
      </c>
      <c r="K150" s="41">
        <f t="shared" si="12"/>
        <v>3.4249571356686355</v>
      </c>
    </row>
    <row r="151" spans="1:11" ht="18">
      <c r="A151" s="42" t="s">
        <v>389</v>
      </c>
      <c r="B151" s="49" t="s">
        <v>1036</v>
      </c>
      <c r="C151" s="39">
        <v>57.9</v>
      </c>
      <c r="D151" s="40">
        <v>26.4</v>
      </c>
      <c r="E151" s="40">
        <v>97.8</v>
      </c>
      <c r="F151" s="40">
        <v>78.8</v>
      </c>
      <c r="G151" s="37">
        <f t="shared" si="13"/>
        <v>-0.79437004559922975</v>
      </c>
      <c r="H151" s="37">
        <f t="shared" si="14"/>
        <v>0.6117709995913343</v>
      </c>
      <c r="I151" s="37">
        <f t="shared" si="15"/>
        <v>-0.4095633681985682</v>
      </c>
      <c r="J151" s="37">
        <f t="shared" si="16"/>
        <v>-0.39578195329196053</v>
      </c>
      <c r="K151" s="41">
        <f t="shared" si="12"/>
        <v>0.98794436749842418</v>
      </c>
    </row>
    <row r="152" spans="1:11" ht="18">
      <c r="A152" s="42" t="s">
        <v>391</v>
      </c>
      <c r="B152" s="49" t="s">
        <v>1037</v>
      </c>
      <c r="C152" s="39">
        <v>89.9</v>
      </c>
      <c r="D152" s="40">
        <v>23.3</v>
      </c>
      <c r="E152" s="40">
        <v>98.4</v>
      </c>
      <c r="F152" s="40">
        <v>97.2</v>
      </c>
      <c r="G152" s="37">
        <f t="shared" si="13"/>
        <v>0.58388960961647796</v>
      </c>
      <c r="H152" s="37">
        <f t="shared" si="14"/>
        <v>0.28584005648816491</v>
      </c>
      <c r="I152" s="37">
        <f t="shared" si="15"/>
        <v>2.7767008013796952E-3</v>
      </c>
      <c r="J152" s="37">
        <f t="shared" si="16"/>
        <v>0.56421326124417703</v>
      </c>
      <c r="K152" s="41">
        <f t="shared" si="12"/>
        <v>-1.4367196281501995</v>
      </c>
    </row>
    <row r="153" spans="1:11" ht="18">
      <c r="A153" s="42" t="s">
        <v>393</v>
      </c>
      <c r="B153" s="49" t="s">
        <v>1038</v>
      </c>
      <c r="C153" s="39">
        <v>93.3</v>
      </c>
      <c r="D153" s="40">
        <v>25.8</v>
      </c>
      <c r="E153" s="40">
        <v>99.5</v>
      </c>
      <c r="F153" s="40">
        <v>99.1</v>
      </c>
      <c r="G153" s="37">
        <f t="shared" si="13"/>
        <v>0.73032969798314651</v>
      </c>
      <c r="H153" s="37">
        <f t="shared" si="14"/>
        <v>0.54868759124878563</v>
      </c>
      <c r="I153" s="37">
        <f t="shared" si="15"/>
        <v>0.75873349396793621</v>
      </c>
      <c r="J153" s="37">
        <f t="shared" si="16"/>
        <v>0.66334320187562557</v>
      </c>
      <c r="K153" s="41">
        <f t="shared" si="12"/>
        <v>-2.7010939850754943</v>
      </c>
    </row>
    <row r="154" spans="1:11" ht="18">
      <c r="A154" s="42" t="s">
        <v>395</v>
      </c>
      <c r="B154" s="49" t="s">
        <v>1039</v>
      </c>
      <c r="C154" s="39">
        <v>90.4</v>
      </c>
      <c r="D154" s="40">
        <v>29.3</v>
      </c>
      <c r="E154" s="40">
        <v>97.1</v>
      </c>
      <c r="F154" s="40">
        <v>90.3</v>
      </c>
      <c r="G154" s="37">
        <f t="shared" si="13"/>
        <v>0.60542491672922338</v>
      </c>
      <c r="H154" s="37">
        <f t="shared" si="14"/>
        <v>0.91667413991365454</v>
      </c>
      <c r="I154" s="37">
        <f t="shared" si="15"/>
        <v>-0.89062678203183587</v>
      </c>
      <c r="J154" s="37">
        <f t="shared" si="16"/>
        <v>0.20421505579312529</v>
      </c>
      <c r="K154" s="41">
        <f t="shared" si="12"/>
        <v>-0.83568733040416721</v>
      </c>
    </row>
    <row r="155" spans="1:11" ht="18">
      <c r="A155" s="42" t="s">
        <v>397</v>
      </c>
      <c r="B155" s="49" t="s">
        <v>1040</v>
      </c>
      <c r="C155" s="39">
        <v>89.9</v>
      </c>
      <c r="D155" s="40">
        <v>7.6</v>
      </c>
      <c r="E155" s="40">
        <v>98.4</v>
      </c>
      <c r="F155" s="40">
        <v>95.3</v>
      </c>
      <c r="G155" s="37">
        <f t="shared" si="13"/>
        <v>0.58388960961647796</v>
      </c>
      <c r="H155" s="37">
        <f t="shared" si="14"/>
        <v>-1.3648424618085331</v>
      </c>
      <c r="I155" s="37">
        <f t="shared" si="15"/>
        <v>2.7767008013796952E-3</v>
      </c>
      <c r="J155" s="37">
        <f t="shared" si="16"/>
        <v>0.46508332061272784</v>
      </c>
      <c r="K155" s="41">
        <f t="shared" si="12"/>
        <v>0.31309283077794758</v>
      </c>
    </row>
    <row r="156" spans="1:11" ht="18">
      <c r="A156" s="42" t="s">
        <v>399</v>
      </c>
      <c r="B156" s="49" t="s">
        <v>1041</v>
      </c>
      <c r="C156" s="39">
        <v>94</v>
      </c>
      <c r="D156" s="40">
        <v>15.6</v>
      </c>
      <c r="E156" s="40">
        <v>99.7</v>
      </c>
      <c r="F156" s="40">
        <v>99.8</v>
      </c>
      <c r="G156" s="37">
        <f t="shared" si="13"/>
        <v>0.76047912794099026</v>
      </c>
      <c r="H156" s="37">
        <f t="shared" si="14"/>
        <v>-0.52373035057454698</v>
      </c>
      <c r="I156" s="37">
        <f t="shared" si="15"/>
        <v>0.89618018363458551</v>
      </c>
      <c r="J156" s="37">
        <f t="shared" si="16"/>
        <v>0.69986475895037015</v>
      </c>
      <c r="K156" s="41">
        <f t="shared" si="12"/>
        <v>-1.8327937199513988</v>
      </c>
    </row>
    <row r="157" spans="1:11" ht="18">
      <c r="A157" s="42" t="s">
        <v>401</v>
      </c>
      <c r="B157" s="49" t="s">
        <v>1042</v>
      </c>
      <c r="C157" s="39">
        <v>96.7</v>
      </c>
      <c r="D157" s="40">
        <v>13.5</v>
      </c>
      <c r="E157" s="40">
        <v>99.4</v>
      </c>
      <c r="F157" s="40">
        <v>99.5</v>
      </c>
      <c r="G157" s="37">
        <f t="shared" si="13"/>
        <v>0.87676978634981573</v>
      </c>
      <c r="H157" s="37">
        <f t="shared" si="14"/>
        <v>-0.7445222797734683</v>
      </c>
      <c r="I157" s="37">
        <f t="shared" si="15"/>
        <v>0.69001014913461645</v>
      </c>
      <c r="J157" s="37">
        <f t="shared" si="16"/>
        <v>0.6842126630611941</v>
      </c>
      <c r="K157" s="41">
        <f t="shared" si="12"/>
        <v>-1.506470318772158</v>
      </c>
    </row>
    <row r="158" spans="1:11" ht="18">
      <c r="A158" s="42" t="s">
        <v>403</v>
      </c>
      <c r="B158" s="49" t="s">
        <v>1043</v>
      </c>
      <c r="C158" s="39">
        <v>84.1</v>
      </c>
      <c r="D158" s="40">
        <v>18.399999999999999</v>
      </c>
      <c r="E158" s="40">
        <v>97.5</v>
      </c>
      <c r="F158" s="40">
        <v>95.4</v>
      </c>
      <c r="G158" s="37">
        <f t="shared" si="13"/>
        <v>0.33408004710863054</v>
      </c>
      <c r="H158" s="37">
        <f t="shared" si="14"/>
        <v>-0.22934111164265186</v>
      </c>
      <c r="I158" s="37">
        <f t="shared" si="15"/>
        <v>-0.61573340269853727</v>
      </c>
      <c r="J158" s="37">
        <f t="shared" si="16"/>
        <v>0.47030068590912033</v>
      </c>
      <c r="K158" s="41">
        <f t="shared" si="12"/>
        <v>4.0693781323438261E-2</v>
      </c>
    </row>
    <row r="159" spans="1:11" ht="18">
      <c r="A159" s="42" t="s">
        <v>405</v>
      </c>
      <c r="B159" s="49" t="s">
        <v>1044</v>
      </c>
      <c r="C159" s="39">
        <v>84.3</v>
      </c>
      <c r="D159" s="40">
        <v>22.2</v>
      </c>
      <c r="E159" s="40">
        <v>94.6</v>
      </c>
      <c r="F159" s="40">
        <v>94.3</v>
      </c>
      <c r="G159" s="37">
        <f t="shared" si="13"/>
        <v>0.34269416995372881</v>
      </c>
      <c r="H159" s="37">
        <f t="shared" si="14"/>
        <v>0.17018714119349165</v>
      </c>
      <c r="I159" s="37">
        <f t="shared" si="15"/>
        <v>-2.6087104028649279</v>
      </c>
      <c r="J159" s="37">
        <f t="shared" si="16"/>
        <v>0.41290966764880732</v>
      </c>
      <c r="K159" s="41">
        <f t="shared" si="12"/>
        <v>1.6829194240689</v>
      </c>
    </row>
    <row r="160" spans="1:11" ht="18">
      <c r="A160" s="42" t="s">
        <v>407</v>
      </c>
      <c r="B160" s="49" t="s">
        <v>1045</v>
      </c>
      <c r="C160" s="39">
        <v>70.8</v>
      </c>
      <c r="D160" s="40">
        <v>13.5</v>
      </c>
      <c r="E160" s="40">
        <v>98.2</v>
      </c>
      <c r="F160" s="40">
        <v>90</v>
      </c>
      <c r="G160" s="37">
        <f t="shared" si="13"/>
        <v>-0.23875912209039774</v>
      </c>
      <c r="H160" s="37">
        <f t="shared" si="14"/>
        <v>-0.7445222797734683</v>
      </c>
      <c r="I160" s="37">
        <f t="shared" si="15"/>
        <v>-0.1346699888652696</v>
      </c>
      <c r="J160" s="37">
        <f t="shared" si="16"/>
        <v>0.18856295990394928</v>
      </c>
      <c r="K160" s="41">
        <f t="shared" si="12"/>
        <v>0.9293884308251863</v>
      </c>
    </row>
    <row r="161" spans="1:11" ht="18">
      <c r="A161" s="42" t="s">
        <v>409</v>
      </c>
      <c r="B161" s="49" t="s">
        <v>1046</v>
      </c>
      <c r="C161" s="39">
        <v>66.099999999999994</v>
      </c>
      <c r="D161" s="40">
        <v>22.3</v>
      </c>
      <c r="E161" s="40">
        <v>97.7</v>
      </c>
      <c r="F161" s="40">
        <v>90.9</v>
      </c>
      <c r="G161" s="37">
        <f t="shared" si="13"/>
        <v>-0.44119100895020485</v>
      </c>
      <c r="H161" s="37">
        <f t="shared" si="14"/>
        <v>0.18070104258391662</v>
      </c>
      <c r="I161" s="37">
        <f t="shared" si="15"/>
        <v>-0.47828671303188797</v>
      </c>
      <c r="J161" s="37">
        <f t="shared" si="16"/>
        <v>0.23551924757147805</v>
      </c>
      <c r="K161" s="41">
        <f t="shared" si="12"/>
        <v>0.50325743182669824</v>
      </c>
    </row>
    <row r="162" spans="1:11" ht="18">
      <c r="A162" s="42" t="s">
        <v>411</v>
      </c>
      <c r="B162" s="49" t="s">
        <v>1047</v>
      </c>
      <c r="C162" s="39">
        <v>89.3</v>
      </c>
      <c r="D162" s="40">
        <v>20.5</v>
      </c>
      <c r="E162" s="40">
        <v>99.2</v>
      </c>
      <c r="F162" s="40">
        <v>97.5</v>
      </c>
      <c r="G162" s="37">
        <f t="shared" si="13"/>
        <v>0.55804724108118309</v>
      </c>
      <c r="H162" s="37">
        <f t="shared" si="14"/>
        <v>-8.5491824437303431E-3</v>
      </c>
      <c r="I162" s="37">
        <f t="shared" si="15"/>
        <v>0.55256345946796714</v>
      </c>
      <c r="J162" s="37">
        <f t="shared" si="16"/>
        <v>0.57986535713335308</v>
      </c>
      <c r="K162" s="41">
        <f t="shared" ref="K162:K193" si="17">-(G162+H162+I162+J162)</f>
        <v>-1.6819268752387728</v>
      </c>
    </row>
    <row r="163" spans="1:11" ht="18">
      <c r="A163" s="42" t="s">
        <v>413</v>
      </c>
      <c r="B163" s="49" t="s">
        <v>1048</v>
      </c>
      <c r="C163" s="39">
        <v>90.5</v>
      </c>
      <c r="D163" s="40">
        <v>12.8</v>
      </c>
      <c r="E163" s="40">
        <v>99.5</v>
      </c>
      <c r="F163" s="40">
        <v>99.6</v>
      </c>
      <c r="G163" s="37">
        <f t="shared" si="13"/>
        <v>0.60973197815177227</v>
      </c>
      <c r="H163" s="37">
        <f t="shared" si="14"/>
        <v>-0.81811958950644204</v>
      </c>
      <c r="I163" s="37">
        <f t="shared" si="15"/>
        <v>0.75873349396793621</v>
      </c>
      <c r="J163" s="37">
        <f t="shared" si="16"/>
        <v>0.68943002835758582</v>
      </c>
      <c r="K163" s="41">
        <f t="shared" si="17"/>
        <v>-1.2397759109708524</v>
      </c>
    </row>
    <row r="164" spans="1:11" ht="18">
      <c r="A164" s="42" t="s">
        <v>415</v>
      </c>
      <c r="B164" s="49" t="s">
        <v>1049</v>
      </c>
      <c r="C164" s="39">
        <v>91.3</v>
      </c>
      <c r="D164" s="40">
        <v>15.3</v>
      </c>
      <c r="E164" s="40">
        <v>99.8</v>
      </c>
      <c r="F164" s="40">
        <v>99.7</v>
      </c>
      <c r="G164" s="37">
        <f t="shared" si="13"/>
        <v>0.6441884695321648</v>
      </c>
      <c r="H164" s="37">
        <f t="shared" si="14"/>
        <v>-0.55527205474582131</v>
      </c>
      <c r="I164" s="37">
        <f t="shared" si="15"/>
        <v>0.96490352846790528</v>
      </c>
      <c r="J164" s="37">
        <f t="shared" si="16"/>
        <v>0.69464739365397832</v>
      </c>
      <c r="K164" s="41">
        <f t="shared" si="17"/>
        <v>-1.7484673369082271</v>
      </c>
    </row>
    <row r="165" spans="1:11" ht="18">
      <c r="A165" s="42" t="s">
        <v>417</v>
      </c>
      <c r="B165" s="49" t="s">
        <v>1050</v>
      </c>
      <c r="C165" s="39">
        <v>87.7</v>
      </c>
      <c r="D165" s="40">
        <v>16</v>
      </c>
      <c r="E165" s="40">
        <v>99.3</v>
      </c>
      <c r="F165" s="40">
        <v>97.4</v>
      </c>
      <c r="G165" s="37">
        <f t="shared" si="13"/>
        <v>0.48913425832039797</v>
      </c>
      <c r="H165" s="37">
        <f t="shared" si="14"/>
        <v>-0.48167474501284757</v>
      </c>
      <c r="I165" s="37">
        <f t="shared" si="15"/>
        <v>0.62128680430128691</v>
      </c>
      <c r="J165" s="37">
        <f t="shared" si="16"/>
        <v>0.57464799183696136</v>
      </c>
      <c r="K165" s="41">
        <f t="shared" si="17"/>
        <v>-1.2033943094457986</v>
      </c>
    </row>
    <row r="166" spans="1:11" ht="18">
      <c r="A166" s="42" t="s">
        <v>419</v>
      </c>
      <c r="B166" s="49" t="s">
        <v>1051</v>
      </c>
      <c r="C166" s="39">
        <v>94.7</v>
      </c>
      <c r="D166" s="40">
        <v>12.3</v>
      </c>
      <c r="E166" s="40">
        <v>98.6</v>
      </c>
      <c r="F166" s="40">
        <v>98.2</v>
      </c>
      <c r="G166" s="37">
        <f t="shared" si="13"/>
        <v>0.79062855789883402</v>
      </c>
      <c r="H166" s="37">
        <f t="shared" si="14"/>
        <v>-0.87068909645856607</v>
      </c>
      <c r="I166" s="37">
        <f t="shared" si="15"/>
        <v>0.14022339046801924</v>
      </c>
      <c r="J166" s="37">
        <f t="shared" si="16"/>
        <v>0.61638691420809755</v>
      </c>
      <c r="K166" s="41">
        <f t="shared" si="17"/>
        <v>-0.67654976611638473</v>
      </c>
    </row>
    <row r="167" spans="1:11" ht="18">
      <c r="A167" s="42" t="s">
        <v>421</v>
      </c>
      <c r="B167" s="49" t="s">
        <v>1052</v>
      </c>
      <c r="C167" s="39">
        <v>97.6</v>
      </c>
      <c r="D167" s="40">
        <v>3.6</v>
      </c>
      <c r="E167" s="40">
        <v>99.3</v>
      </c>
      <c r="F167" s="40">
        <v>98.5</v>
      </c>
      <c r="G167" s="37">
        <f t="shared" si="13"/>
        <v>0.91553333915275714</v>
      </c>
      <c r="H167" s="37">
        <f t="shared" si="14"/>
        <v>-1.785398517425526</v>
      </c>
      <c r="I167" s="37">
        <f t="shared" si="15"/>
        <v>0.62128680430128691</v>
      </c>
      <c r="J167" s="37">
        <f t="shared" si="16"/>
        <v>0.63203901009727359</v>
      </c>
      <c r="K167" s="41">
        <f t="shared" si="17"/>
        <v>-0.38346063612579162</v>
      </c>
    </row>
    <row r="168" spans="1:11" ht="18">
      <c r="A168" s="42" t="s">
        <v>423</v>
      </c>
      <c r="B168" s="49" t="s">
        <v>1053</v>
      </c>
      <c r="C168" s="39">
        <v>90.2</v>
      </c>
      <c r="D168" s="40">
        <v>15.2</v>
      </c>
      <c r="E168" s="40">
        <v>99.6</v>
      </c>
      <c r="F168" s="40">
        <v>100</v>
      </c>
      <c r="G168" s="37">
        <f t="shared" si="13"/>
        <v>0.59681079388412517</v>
      </c>
      <c r="H168" s="37">
        <f t="shared" si="14"/>
        <v>-0.56578595613624627</v>
      </c>
      <c r="I168" s="37">
        <f t="shared" si="15"/>
        <v>0.82745683880125598</v>
      </c>
      <c r="J168" s="37">
        <f t="shared" si="16"/>
        <v>0.71029948954315436</v>
      </c>
      <c r="K168" s="41">
        <f t="shared" si="17"/>
        <v>-1.5687811660922892</v>
      </c>
    </row>
    <row r="169" spans="1:11" ht="18">
      <c r="A169" s="42" t="s">
        <v>425</v>
      </c>
      <c r="B169" s="49" t="s">
        <v>1054</v>
      </c>
      <c r="C169" s="39">
        <v>91.9</v>
      </c>
      <c r="D169" s="40">
        <v>28.3</v>
      </c>
      <c r="E169" s="40">
        <v>99.8</v>
      </c>
      <c r="F169" s="40">
        <v>100</v>
      </c>
      <c r="G169" s="37">
        <f t="shared" si="13"/>
        <v>0.67003083806745967</v>
      </c>
      <c r="H169" s="37">
        <f t="shared" si="14"/>
        <v>0.81153512600940625</v>
      </c>
      <c r="I169" s="37">
        <f t="shared" si="15"/>
        <v>0.96490352846790528</v>
      </c>
      <c r="J169" s="37">
        <f t="shared" si="16"/>
        <v>0.71029948954315436</v>
      </c>
      <c r="K169" s="41">
        <f t="shared" si="17"/>
        <v>-3.1567689820879257</v>
      </c>
    </row>
    <row r="170" spans="1:11" ht="18">
      <c r="A170" s="42" t="s">
        <v>427</v>
      </c>
      <c r="B170" s="49" t="s">
        <v>1055</v>
      </c>
      <c r="C170" s="39">
        <v>92.8</v>
      </c>
      <c r="D170" s="40">
        <v>10.5</v>
      </c>
      <c r="E170" s="40">
        <v>98.3</v>
      </c>
      <c r="F170" s="40">
        <v>95.1</v>
      </c>
      <c r="G170" s="37">
        <f t="shared" si="13"/>
        <v>0.70879439087040108</v>
      </c>
      <c r="H170" s="37">
        <f t="shared" si="14"/>
        <v>-1.0599393214862132</v>
      </c>
      <c r="I170" s="37">
        <f t="shared" si="15"/>
        <v>-6.5946644031949844E-2</v>
      </c>
      <c r="J170" s="37">
        <f t="shared" si="16"/>
        <v>0.45464859001994357</v>
      </c>
      <c r="K170" s="41">
        <f t="shared" si="17"/>
        <v>-3.7557015372181646E-2</v>
      </c>
    </row>
    <row r="171" spans="1:11" ht="18">
      <c r="A171" s="42" t="s">
        <v>429</v>
      </c>
      <c r="B171" s="49" t="s">
        <v>1056</v>
      </c>
      <c r="C171" s="39">
        <v>92.7</v>
      </c>
      <c r="D171" s="40">
        <v>28</v>
      </c>
      <c r="E171" s="40">
        <v>99.1</v>
      </c>
      <c r="F171" s="40">
        <v>97.4</v>
      </c>
      <c r="G171" s="37">
        <f t="shared" si="13"/>
        <v>0.70448732944785231</v>
      </c>
      <c r="H171" s="37">
        <f t="shared" si="14"/>
        <v>0.7799934218381317</v>
      </c>
      <c r="I171" s="37">
        <f t="shared" si="15"/>
        <v>0.48384011463463761</v>
      </c>
      <c r="J171" s="37">
        <f t="shared" si="16"/>
        <v>0.57464799183696136</v>
      </c>
      <c r="K171" s="41">
        <f t="shared" si="17"/>
        <v>-2.5429688577575833</v>
      </c>
    </row>
    <row r="172" spans="1:11" ht="18">
      <c r="A172" s="42" t="s">
        <v>431</v>
      </c>
      <c r="B172" s="49" t="s">
        <v>1057</v>
      </c>
      <c r="C172" s="39">
        <v>93.8</v>
      </c>
      <c r="D172" s="40">
        <v>19.899999999999999</v>
      </c>
      <c r="E172" s="40">
        <v>99.6</v>
      </c>
      <c r="F172" s="40">
        <v>99.4</v>
      </c>
      <c r="G172" s="37">
        <f t="shared" si="13"/>
        <v>0.75186500509589194</v>
      </c>
      <c r="H172" s="37">
        <f t="shared" si="14"/>
        <v>-7.1632590786279454E-2</v>
      </c>
      <c r="I172" s="37">
        <f t="shared" si="15"/>
        <v>0.82745683880125598</v>
      </c>
      <c r="J172" s="37">
        <f t="shared" si="16"/>
        <v>0.67899529776480239</v>
      </c>
      <c r="K172" s="41">
        <f t="shared" si="17"/>
        <v>-2.1866845508756709</v>
      </c>
    </row>
    <row r="173" spans="1:11" ht="18">
      <c r="A173" s="42" t="s">
        <v>433</v>
      </c>
      <c r="B173" s="49" t="s">
        <v>1058</v>
      </c>
      <c r="C173" s="39">
        <v>14.7</v>
      </c>
      <c r="D173" s="40">
        <v>7.4</v>
      </c>
      <c r="E173" s="40">
        <v>99.2</v>
      </c>
      <c r="F173" s="40">
        <v>97.7</v>
      </c>
      <c r="G173" s="37">
        <f t="shared" si="13"/>
        <v>-2.6550205801404347</v>
      </c>
      <c r="H173" s="37">
        <f t="shared" si="14"/>
        <v>-1.3858702645893828</v>
      </c>
      <c r="I173" s="37">
        <f t="shared" si="15"/>
        <v>0.55256345946796714</v>
      </c>
      <c r="J173" s="37">
        <f t="shared" si="16"/>
        <v>0.59030008772613729</v>
      </c>
      <c r="K173" s="41">
        <f t="shared" si="17"/>
        <v>2.8980272975357133</v>
      </c>
    </row>
    <row r="174" spans="1:11" ht="18">
      <c r="A174" s="42" t="s">
        <v>435</v>
      </c>
      <c r="B174" s="49" t="s">
        <v>1059</v>
      </c>
      <c r="C174" s="39">
        <v>88</v>
      </c>
      <c r="D174" s="40">
        <v>14.2</v>
      </c>
      <c r="E174" s="40">
        <v>99.1</v>
      </c>
      <c r="F174" s="40">
        <v>99</v>
      </c>
      <c r="G174" s="37">
        <f t="shared" si="13"/>
        <v>0.50205544258804513</v>
      </c>
      <c r="H174" s="37">
        <f t="shared" si="14"/>
        <v>-0.67092497004049456</v>
      </c>
      <c r="I174" s="37">
        <f t="shared" si="15"/>
        <v>0.48384011463463761</v>
      </c>
      <c r="J174" s="37">
        <f t="shared" si="16"/>
        <v>0.65812583657923385</v>
      </c>
      <c r="K174" s="41">
        <f t="shared" si="17"/>
        <v>-0.97309642376142202</v>
      </c>
    </row>
    <row r="175" spans="1:11" ht="18">
      <c r="A175" s="42" t="s">
        <v>437</v>
      </c>
      <c r="B175" s="49" t="s">
        <v>1060</v>
      </c>
      <c r="C175" s="39">
        <v>79.900000000000006</v>
      </c>
      <c r="D175" s="40">
        <v>28.1</v>
      </c>
      <c r="E175" s="40">
        <v>98.3</v>
      </c>
      <c r="F175" s="40">
        <v>93.3</v>
      </c>
      <c r="G175" s="37">
        <f t="shared" si="13"/>
        <v>0.15318346736156943</v>
      </c>
      <c r="H175" s="37">
        <f t="shared" si="14"/>
        <v>0.79050732322855666</v>
      </c>
      <c r="I175" s="37">
        <f t="shared" si="15"/>
        <v>-6.5946644031949844E-2</v>
      </c>
      <c r="J175" s="37">
        <f t="shared" si="16"/>
        <v>0.36073601468488681</v>
      </c>
      <c r="K175" s="41">
        <f t="shared" si="17"/>
        <v>-1.2384801612430629</v>
      </c>
    </row>
    <row r="176" spans="1:11" ht="18">
      <c r="A176" s="42" t="s">
        <v>439</v>
      </c>
      <c r="B176" s="49" t="s">
        <v>1061</v>
      </c>
      <c r="C176" s="39">
        <v>68.3</v>
      </c>
      <c r="D176" s="40">
        <v>23.8</v>
      </c>
      <c r="E176" s="40">
        <v>98</v>
      </c>
      <c r="F176" s="40">
        <v>91.8</v>
      </c>
      <c r="G176" s="37">
        <f t="shared" si="13"/>
        <v>-0.34643565765412487</v>
      </c>
      <c r="H176" s="37">
        <f t="shared" si="14"/>
        <v>0.33840956344028905</v>
      </c>
      <c r="I176" s="37">
        <f t="shared" si="15"/>
        <v>-0.2721166785319189</v>
      </c>
      <c r="J176" s="37">
        <f t="shared" si="16"/>
        <v>0.28247553523900604</v>
      </c>
      <c r="K176" s="41">
        <f t="shared" si="17"/>
        <v>-2.3327624932513169E-3</v>
      </c>
    </row>
    <row r="177" spans="1:11" ht="18">
      <c r="A177" s="42" t="s">
        <v>441</v>
      </c>
      <c r="B177" s="49" t="s">
        <v>1062</v>
      </c>
      <c r="C177" s="39">
        <v>70.599999999999994</v>
      </c>
      <c r="D177" s="40">
        <v>14.7</v>
      </c>
      <c r="E177" s="40">
        <v>95.6</v>
      </c>
      <c r="F177" s="40">
        <v>95.9</v>
      </c>
      <c r="G177" s="37">
        <f t="shared" si="13"/>
        <v>-0.24737324493549603</v>
      </c>
      <c r="H177" s="37">
        <f t="shared" si="14"/>
        <v>-0.61835546308837042</v>
      </c>
      <c r="I177" s="37">
        <f t="shared" si="15"/>
        <v>-1.921476954531691</v>
      </c>
      <c r="J177" s="37">
        <f t="shared" si="16"/>
        <v>0.49638751239108059</v>
      </c>
      <c r="K177" s="41">
        <f t="shared" si="17"/>
        <v>2.2908181501644767</v>
      </c>
    </row>
    <row r="178" spans="1:11" ht="18">
      <c r="A178" s="42" t="s">
        <v>443</v>
      </c>
      <c r="B178" s="49" t="s">
        <v>1063</v>
      </c>
      <c r="C178" s="39">
        <v>89.7</v>
      </c>
      <c r="D178" s="40">
        <v>26.8</v>
      </c>
      <c r="E178" s="40">
        <v>99.3</v>
      </c>
      <c r="F178" s="40">
        <v>92</v>
      </c>
      <c r="G178" s="37">
        <f t="shared" si="13"/>
        <v>0.57527548677137974</v>
      </c>
      <c r="H178" s="37">
        <f t="shared" si="14"/>
        <v>0.65382660515303381</v>
      </c>
      <c r="I178" s="37">
        <f t="shared" si="15"/>
        <v>0.62128680430128691</v>
      </c>
      <c r="J178" s="37">
        <f t="shared" si="16"/>
        <v>0.29291026583179031</v>
      </c>
      <c r="K178" s="41">
        <f t="shared" si="17"/>
        <v>-2.1432991620574908</v>
      </c>
    </row>
    <row r="179" spans="1:11" ht="18">
      <c r="A179" s="42" t="s">
        <v>445</v>
      </c>
      <c r="B179" s="49" t="s">
        <v>1064</v>
      </c>
      <c r="C179" s="39">
        <v>95.9</v>
      </c>
      <c r="D179" s="40">
        <v>10.6</v>
      </c>
      <c r="E179" s="40">
        <v>99.7</v>
      </c>
      <c r="F179" s="40">
        <v>99.8</v>
      </c>
      <c r="G179" s="37">
        <f t="shared" si="13"/>
        <v>0.84231329496942309</v>
      </c>
      <c r="H179" s="37">
        <f t="shared" si="14"/>
        <v>-1.0494254200957882</v>
      </c>
      <c r="I179" s="37">
        <f t="shared" si="15"/>
        <v>0.89618018363458551</v>
      </c>
      <c r="J179" s="37">
        <f t="shared" si="16"/>
        <v>0.69986475895037015</v>
      </c>
      <c r="K179" s="41">
        <f t="shared" si="17"/>
        <v>-1.3889328174585907</v>
      </c>
    </row>
    <row r="180" spans="1:11" ht="18">
      <c r="A180" s="42" t="s">
        <v>447</v>
      </c>
      <c r="B180" s="49" t="s">
        <v>1065</v>
      </c>
      <c r="C180" s="39">
        <v>97.3</v>
      </c>
      <c r="D180" s="40">
        <v>12.4</v>
      </c>
      <c r="E180" s="40">
        <v>99.2</v>
      </c>
      <c r="F180" s="40">
        <v>95.2</v>
      </c>
      <c r="G180" s="37">
        <f t="shared" si="13"/>
        <v>0.90261215488510993</v>
      </c>
      <c r="H180" s="37">
        <f t="shared" si="14"/>
        <v>-0.86017519506814133</v>
      </c>
      <c r="I180" s="37">
        <f t="shared" si="15"/>
        <v>0.55256345946796714</v>
      </c>
      <c r="J180" s="37">
        <f t="shared" si="16"/>
        <v>0.45986595531633606</v>
      </c>
      <c r="K180" s="41">
        <f t="shared" si="17"/>
        <v>-1.0548663746012719</v>
      </c>
    </row>
    <row r="181" spans="1:11" ht="18">
      <c r="A181" s="42" t="s">
        <v>449</v>
      </c>
      <c r="B181" s="49" t="s">
        <v>1066</v>
      </c>
      <c r="C181" s="39">
        <v>95.2</v>
      </c>
      <c r="D181" s="40">
        <v>6.8</v>
      </c>
      <c r="E181" s="40">
        <v>99.1</v>
      </c>
      <c r="F181" s="40">
        <v>90.2</v>
      </c>
      <c r="G181" s="37">
        <f t="shared" si="13"/>
        <v>0.81216386501157944</v>
      </c>
      <c r="H181" s="37">
        <f t="shared" si="14"/>
        <v>-1.4489536729319317</v>
      </c>
      <c r="I181" s="37">
        <f t="shared" si="15"/>
        <v>0.48384011463463761</v>
      </c>
      <c r="J181" s="37">
        <f t="shared" si="16"/>
        <v>0.19899769049673355</v>
      </c>
      <c r="K181" s="41">
        <f t="shared" si="17"/>
        <v>-4.6047997211018932E-2</v>
      </c>
    </row>
    <row r="182" spans="1:11" ht="18">
      <c r="A182" s="42" t="s">
        <v>451</v>
      </c>
      <c r="B182" s="49" t="s">
        <v>1067</v>
      </c>
      <c r="C182" s="39">
        <v>97.1</v>
      </c>
      <c r="D182" s="40">
        <v>17.8</v>
      </c>
      <c r="E182" s="40">
        <v>99.2</v>
      </c>
      <c r="F182" s="40">
        <v>99.4</v>
      </c>
      <c r="G182" s="37">
        <f t="shared" si="13"/>
        <v>0.89399803204001171</v>
      </c>
      <c r="H182" s="37">
        <f t="shared" si="14"/>
        <v>-0.29242451998520064</v>
      </c>
      <c r="I182" s="37">
        <f t="shared" si="15"/>
        <v>0.55256345946796714</v>
      </c>
      <c r="J182" s="37">
        <f t="shared" si="16"/>
        <v>0.67899529776480239</v>
      </c>
      <c r="K182" s="41">
        <f t="shared" si="17"/>
        <v>-1.8331322692875807</v>
      </c>
    </row>
    <row r="183" spans="1:11" ht="18">
      <c r="A183" s="42" t="s">
        <v>453</v>
      </c>
      <c r="B183" s="49" t="s">
        <v>1068</v>
      </c>
      <c r="C183" s="39">
        <v>93.6</v>
      </c>
      <c r="D183" s="40">
        <v>30.9</v>
      </c>
      <c r="E183" s="40">
        <v>99.4</v>
      </c>
      <c r="F183" s="40">
        <v>99.1</v>
      </c>
      <c r="G183" s="37">
        <f t="shared" si="13"/>
        <v>0.74325088225079372</v>
      </c>
      <c r="H183" s="37">
        <f t="shared" si="14"/>
        <v>1.0848965621604516</v>
      </c>
      <c r="I183" s="37">
        <f t="shared" si="15"/>
        <v>0.69001014913461645</v>
      </c>
      <c r="J183" s="37">
        <f t="shared" si="16"/>
        <v>0.66334320187562557</v>
      </c>
      <c r="K183" s="41">
        <f t="shared" si="17"/>
        <v>-3.1815007954214876</v>
      </c>
    </row>
    <row r="184" spans="1:11" ht="18">
      <c r="A184" s="42" t="s">
        <v>455</v>
      </c>
      <c r="B184" s="49" t="s">
        <v>1069</v>
      </c>
      <c r="C184" s="39">
        <v>79.400000000000006</v>
      </c>
      <c r="D184" s="40">
        <v>38.799999999999997</v>
      </c>
      <c r="E184" s="40">
        <v>99.4</v>
      </c>
      <c r="F184" s="40">
        <v>99.2</v>
      </c>
      <c r="G184" s="37">
        <f t="shared" si="13"/>
        <v>0.131648160248824</v>
      </c>
      <c r="H184" s="37">
        <f t="shared" si="14"/>
        <v>1.9154947720040127</v>
      </c>
      <c r="I184" s="37">
        <f t="shared" si="15"/>
        <v>0.69001014913461645</v>
      </c>
      <c r="J184" s="37">
        <f t="shared" si="16"/>
        <v>0.66856056717201806</v>
      </c>
      <c r="K184" s="41">
        <f t="shared" si="17"/>
        <v>-3.4057136485594715</v>
      </c>
    </row>
    <row r="185" spans="1:11" ht="18">
      <c r="A185" s="42" t="s">
        <v>457</v>
      </c>
      <c r="B185" s="49" t="s">
        <v>1070</v>
      </c>
      <c r="C185" s="39">
        <v>57.9</v>
      </c>
      <c r="D185" s="40">
        <v>27.8</v>
      </c>
      <c r="E185" s="40">
        <v>97.7</v>
      </c>
      <c r="F185" s="40">
        <v>87.5</v>
      </c>
      <c r="G185" s="37">
        <f t="shared" si="13"/>
        <v>-0.79437004559922975</v>
      </c>
      <c r="H185" s="37">
        <f t="shared" si="14"/>
        <v>0.7589656190572821</v>
      </c>
      <c r="I185" s="37">
        <f t="shared" si="15"/>
        <v>-0.47828671303188797</v>
      </c>
      <c r="J185" s="37">
        <f t="shared" si="16"/>
        <v>5.8128827494148022E-2</v>
      </c>
      <c r="K185" s="41">
        <f t="shared" si="17"/>
        <v>0.45556231207968756</v>
      </c>
    </row>
    <row r="186" spans="1:11" ht="18">
      <c r="A186" s="42" t="s">
        <v>459</v>
      </c>
      <c r="B186" s="49" t="s">
        <v>1071</v>
      </c>
      <c r="C186" s="39">
        <v>72.599999999999994</v>
      </c>
      <c r="D186" s="40">
        <v>27.5</v>
      </c>
      <c r="E186" s="40">
        <v>99.3</v>
      </c>
      <c r="F186" s="40">
        <v>98.9</v>
      </c>
      <c r="G186" s="37">
        <f t="shared" si="13"/>
        <v>-0.16123201648451432</v>
      </c>
      <c r="H186" s="37">
        <f t="shared" si="14"/>
        <v>0.72742391488600755</v>
      </c>
      <c r="I186" s="37">
        <f t="shared" si="15"/>
        <v>0.62128680430128691</v>
      </c>
      <c r="J186" s="37">
        <f t="shared" si="16"/>
        <v>0.65290847128284213</v>
      </c>
      <c r="K186" s="41">
        <f t="shared" si="17"/>
        <v>-1.8403871739856221</v>
      </c>
    </row>
    <row r="187" spans="1:11" ht="18">
      <c r="A187" s="42" t="s">
        <v>461</v>
      </c>
      <c r="B187" s="49" t="s">
        <v>1072</v>
      </c>
      <c r="C187" s="39">
        <v>94.7</v>
      </c>
      <c r="D187" s="40">
        <v>15.6</v>
      </c>
      <c r="E187" s="40">
        <v>99.6</v>
      </c>
      <c r="F187" s="40">
        <v>99.6</v>
      </c>
      <c r="G187" s="37">
        <f t="shared" si="13"/>
        <v>0.79062855789883402</v>
      </c>
      <c r="H187" s="37">
        <f t="shared" si="14"/>
        <v>-0.52373035057454698</v>
      </c>
      <c r="I187" s="37">
        <f t="shared" si="15"/>
        <v>0.82745683880125598</v>
      </c>
      <c r="J187" s="37">
        <f t="shared" si="16"/>
        <v>0.68943002835758582</v>
      </c>
      <c r="K187" s="41">
        <f t="shared" si="17"/>
        <v>-1.783785074483129</v>
      </c>
    </row>
    <row r="188" spans="1:11" ht="18">
      <c r="A188" s="42" t="s">
        <v>463</v>
      </c>
      <c r="B188" s="49" t="s">
        <v>1073</v>
      </c>
      <c r="C188" s="39">
        <v>82.1</v>
      </c>
      <c r="D188" s="40">
        <v>40.6</v>
      </c>
      <c r="E188" s="40">
        <v>98.7</v>
      </c>
      <c r="F188" s="40">
        <v>98</v>
      </c>
      <c r="G188" s="37">
        <f t="shared" si="13"/>
        <v>0.24793881865764883</v>
      </c>
      <c r="H188" s="37">
        <f t="shared" si="14"/>
        <v>2.1047449970316601</v>
      </c>
      <c r="I188" s="37">
        <f t="shared" si="15"/>
        <v>0.20894673530134877</v>
      </c>
      <c r="J188" s="37">
        <f t="shared" si="16"/>
        <v>0.60595218361531333</v>
      </c>
      <c r="K188" s="41">
        <f t="shared" si="17"/>
        <v>-3.1675827346059711</v>
      </c>
    </row>
    <row r="189" spans="1:11" ht="18">
      <c r="A189" s="42" t="s">
        <v>465</v>
      </c>
      <c r="B189" s="49" t="s">
        <v>1074</v>
      </c>
      <c r="C189" s="39">
        <v>53.7</v>
      </c>
      <c r="D189" s="40">
        <v>23.6</v>
      </c>
      <c r="E189" s="40">
        <v>99.3</v>
      </c>
      <c r="F189" s="40">
        <v>94.5</v>
      </c>
      <c r="G189" s="37">
        <f t="shared" si="13"/>
        <v>-0.97526662534629116</v>
      </c>
      <c r="H189" s="37">
        <f t="shared" si="14"/>
        <v>0.31738176065943946</v>
      </c>
      <c r="I189" s="37">
        <f t="shared" si="15"/>
        <v>0.62128680430128691</v>
      </c>
      <c r="J189" s="37">
        <f t="shared" si="16"/>
        <v>0.42334439824159159</v>
      </c>
      <c r="K189" s="41">
        <f t="shared" si="17"/>
        <v>-0.3867463378560268</v>
      </c>
    </row>
    <row r="190" spans="1:11" ht="18">
      <c r="A190" s="42" t="s">
        <v>467</v>
      </c>
      <c r="B190" s="49" t="s">
        <v>1075</v>
      </c>
      <c r="C190" s="39">
        <v>58.5</v>
      </c>
      <c r="D190" s="40">
        <v>31.4</v>
      </c>
      <c r="E190" s="40">
        <v>98.9</v>
      </c>
      <c r="F190" s="40">
        <v>92.7</v>
      </c>
      <c r="G190" s="37">
        <f t="shared" si="13"/>
        <v>-0.7685276770639351</v>
      </c>
      <c r="H190" s="37">
        <f t="shared" si="14"/>
        <v>1.1374660691125758</v>
      </c>
      <c r="I190" s="37">
        <f t="shared" si="15"/>
        <v>0.34639342496799808</v>
      </c>
      <c r="J190" s="37">
        <f t="shared" si="16"/>
        <v>0.32943182290653478</v>
      </c>
      <c r="K190" s="41">
        <f t="shared" si="17"/>
        <v>-1.0447636399231734</v>
      </c>
    </row>
    <row r="191" spans="1:11" ht="18">
      <c r="A191" s="42" t="s">
        <v>469</v>
      </c>
      <c r="B191" s="49" t="s">
        <v>1076</v>
      </c>
      <c r="C191" s="39">
        <v>28.2</v>
      </c>
      <c r="D191" s="40">
        <v>38.299999999999997</v>
      </c>
      <c r="E191" s="40">
        <v>98.3</v>
      </c>
      <c r="F191" s="40">
        <v>82.8</v>
      </c>
      <c r="G191" s="37">
        <f t="shared" si="13"/>
        <v>-2.0735672880963079</v>
      </c>
      <c r="H191" s="37">
        <f t="shared" si="14"/>
        <v>1.8629252650518886</v>
      </c>
      <c r="I191" s="37">
        <f t="shared" si="15"/>
        <v>-6.5946644031949844E-2</v>
      </c>
      <c r="J191" s="37">
        <f t="shared" si="16"/>
        <v>-0.1870873414362785</v>
      </c>
      <c r="K191" s="41">
        <f t="shared" si="17"/>
        <v>0.46367600851264756</v>
      </c>
    </row>
    <row r="192" spans="1:11" ht="18">
      <c r="A192" s="42" t="s">
        <v>471</v>
      </c>
      <c r="B192" s="49" t="s">
        <v>1077</v>
      </c>
      <c r="C192" s="39">
        <v>28.7</v>
      </c>
      <c r="D192" s="40">
        <v>29.2</v>
      </c>
      <c r="E192" s="40">
        <v>98.4</v>
      </c>
      <c r="F192" s="40">
        <v>69.5</v>
      </c>
      <c r="G192" s="37">
        <f t="shared" si="13"/>
        <v>-2.0520319809835628</v>
      </c>
      <c r="H192" s="37">
        <f t="shared" si="14"/>
        <v>0.90616023852322958</v>
      </c>
      <c r="I192" s="37">
        <f t="shared" si="15"/>
        <v>2.7767008013796952E-3</v>
      </c>
      <c r="J192" s="37">
        <f t="shared" si="16"/>
        <v>-0.88099692585642109</v>
      </c>
      <c r="K192" s="41">
        <f t="shared" si="17"/>
        <v>2.0240919675153748</v>
      </c>
    </row>
    <row r="193" spans="1:11" ht="18">
      <c r="A193" s="42" t="s">
        <v>473</v>
      </c>
      <c r="B193" s="49" t="s">
        <v>1078</v>
      </c>
      <c r="C193" s="39">
        <v>33</v>
      </c>
      <c r="D193" s="40">
        <v>39.6</v>
      </c>
      <c r="E193" s="40">
        <v>98.6</v>
      </c>
      <c r="F193" s="40">
        <v>61.8</v>
      </c>
      <c r="G193" s="37">
        <f t="shared" si="13"/>
        <v>-1.866828339813952</v>
      </c>
      <c r="H193" s="37">
        <f t="shared" si="14"/>
        <v>1.9996059831274118</v>
      </c>
      <c r="I193" s="37">
        <f t="shared" si="15"/>
        <v>0.14022339046801924</v>
      </c>
      <c r="J193" s="37">
        <f t="shared" si="16"/>
        <v>-1.2827340536786092</v>
      </c>
      <c r="K193" s="41">
        <f t="shared" si="17"/>
        <v>1.0097330198971302</v>
      </c>
    </row>
    <row r="194" spans="1:11" ht="18">
      <c r="A194" s="42" t="s">
        <v>475</v>
      </c>
      <c r="B194" s="49" t="s">
        <v>1079</v>
      </c>
      <c r="C194" s="39">
        <v>58.1</v>
      </c>
      <c r="D194" s="40">
        <v>40.799999999999997</v>
      </c>
      <c r="E194" s="40">
        <v>98.3</v>
      </c>
      <c r="F194" s="40">
        <v>89.3</v>
      </c>
      <c r="G194" s="37">
        <f t="shared" si="13"/>
        <v>-0.78575592275413142</v>
      </c>
      <c r="H194" s="37">
        <f t="shared" si="14"/>
        <v>2.1257727998125096</v>
      </c>
      <c r="I194" s="37">
        <f t="shared" si="15"/>
        <v>-6.5946644031949844E-2</v>
      </c>
      <c r="J194" s="37">
        <f t="shared" si="16"/>
        <v>0.15204140282920478</v>
      </c>
      <c r="K194" s="41">
        <f t="shared" ref="K194:K199" si="18">-(G194+H194+I194+J194)</f>
        <v>-1.4261116358556332</v>
      </c>
    </row>
    <row r="195" spans="1:11" ht="18">
      <c r="A195" s="42" t="s">
        <v>477</v>
      </c>
      <c r="B195" s="49" t="s">
        <v>1080</v>
      </c>
      <c r="C195" s="39">
        <v>28.9</v>
      </c>
      <c r="D195" s="40">
        <v>13</v>
      </c>
      <c r="E195" s="40">
        <v>96.5</v>
      </c>
      <c r="F195" s="40">
        <v>36.799999999999997</v>
      </c>
      <c r="G195" s="37">
        <f t="shared" ref="G195:G199" si="19">(C195-$C$201)/$C$203</f>
        <v>-2.0434178581384645</v>
      </c>
      <c r="H195" s="37">
        <f t="shared" ref="H195:H199" si="20">(D195-$D$201)/$D$203</f>
        <v>-0.79709178672559244</v>
      </c>
      <c r="I195" s="37">
        <f t="shared" ref="I195:I199" si="21">(E195-$E$201)/$E$203</f>
        <v>-1.302966851031774</v>
      </c>
      <c r="J195" s="37">
        <f t="shared" ref="J195:J199" si="22">(F195-$F$201)/$F$203</f>
        <v>-2.587075377776622</v>
      </c>
      <c r="K195" s="41">
        <f t="shared" si="18"/>
        <v>6.7305518736724528</v>
      </c>
    </row>
    <row r="196" spans="1:11" ht="18">
      <c r="A196" s="42" t="s">
        <v>479</v>
      </c>
      <c r="B196" s="49" t="s">
        <v>1081</v>
      </c>
      <c r="C196" s="39">
        <v>37.799999999999997</v>
      </c>
      <c r="D196" s="40">
        <v>18.8</v>
      </c>
      <c r="E196" s="40">
        <v>99.3</v>
      </c>
      <c r="F196" s="40">
        <v>90.8</v>
      </c>
      <c r="G196" s="37">
        <f t="shared" si="19"/>
        <v>-1.660089391531596</v>
      </c>
      <c r="H196" s="37">
        <f t="shared" si="20"/>
        <v>-0.18728550608095235</v>
      </c>
      <c r="I196" s="37">
        <f t="shared" si="21"/>
        <v>0.62128680430128691</v>
      </c>
      <c r="J196" s="37">
        <f t="shared" si="22"/>
        <v>0.23030188227508555</v>
      </c>
      <c r="K196" s="41">
        <f t="shared" si="18"/>
        <v>0.99578621103617593</v>
      </c>
    </row>
    <row r="197" spans="1:11" ht="18">
      <c r="A197" s="42" t="s">
        <v>481</v>
      </c>
      <c r="B197" s="49" t="s">
        <v>1082</v>
      </c>
      <c r="C197" s="39">
        <v>29.4</v>
      </c>
      <c r="D197" s="40">
        <v>13.2</v>
      </c>
      <c r="E197" s="40">
        <v>96.6</v>
      </c>
      <c r="F197" s="40">
        <v>62.3</v>
      </c>
      <c r="G197" s="37">
        <f t="shared" si="19"/>
        <v>-2.021882551025719</v>
      </c>
      <c r="H197" s="37">
        <f t="shared" si="20"/>
        <v>-0.77606398394474285</v>
      </c>
      <c r="I197" s="37">
        <f t="shared" si="21"/>
        <v>-1.2342435061984542</v>
      </c>
      <c r="J197" s="37">
        <f t="shared" si="22"/>
        <v>-1.2566472271966489</v>
      </c>
      <c r="K197" s="41">
        <f t="shared" si="18"/>
        <v>5.2888372683655653</v>
      </c>
    </row>
    <row r="198" spans="1:11" ht="18">
      <c r="A198" s="42" t="s">
        <v>483</v>
      </c>
      <c r="B198" s="49" t="s">
        <v>1083</v>
      </c>
      <c r="C198" s="39">
        <v>59</v>
      </c>
      <c r="D198" s="40">
        <v>32.5</v>
      </c>
      <c r="E198" s="40">
        <v>98.4</v>
      </c>
      <c r="F198" s="40">
        <v>92.7</v>
      </c>
      <c r="G198" s="37">
        <f t="shared" si="19"/>
        <v>-0.74699236995118967</v>
      </c>
      <c r="H198" s="37">
        <f t="shared" si="20"/>
        <v>1.253118984407249</v>
      </c>
      <c r="I198" s="37">
        <f t="shared" si="21"/>
        <v>2.7767008013796952E-3</v>
      </c>
      <c r="J198" s="37">
        <f t="shared" si="22"/>
        <v>0.32943182290653478</v>
      </c>
      <c r="K198" s="41">
        <f t="shared" si="18"/>
        <v>-0.83833513816397387</v>
      </c>
    </row>
    <row r="199" spans="1:11" ht="18">
      <c r="A199" s="42" t="s">
        <v>485</v>
      </c>
      <c r="B199" s="49" t="s">
        <v>1084</v>
      </c>
      <c r="C199" s="39">
        <v>42.8</v>
      </c>
      <c r="D199" s="40">
        <v>18.899999999999999</v>
      </c>
      <c r="E199" s="40">
        <v>98</v>
      </c>
      <c r="F199" s="40">
        <v>76.2</v>
      </c>
      <c r="G199" s="37">
        <f t="shared" si="19"/>
        <v>-1.4447363204041417</v>
      </c>
      <c r="H199" s="37">
        <f t="shared" si="20"/>
        <v>-0.17677160469052774</v>
      </c>
      <c r="I199" s="37">
        <f t="shared" si="21"/>
        <v>-0.2721166785319189</v>
      </c>
      <c r="J199" s="37">
        <f t="shared" si="22"/>
        <v>-0.53143345099815353</v>
      </c>
      <c r="K199" s="41">
        <f t="shared" si="18"/>
        <v>2.425058054624742</v>
      </c>
    </row>
    <row r="200" spans="1:11">
      <c r="A200" s="45" t="s">
        <v>864</v>
      </c>
      <c r="B200" s="45"/>
      <c r="C200" s="54">
        <f>MAX(C2:C199)</f>
        <v>98.8</v>
      </c>
      <c r="D200" s="54">
        <f t="shared" ref="D200:F200" si="23">MAX(D2:D199)</f>
        <v>53.7</v>
      </c>
      <c r="E200" s="54">
        <f t="shared" si="23"/>
        <v>99.8</v>
      </c>
      <c r="F200" s="54">
        <f t="shared" si="23"/>
        <v>100</v>
      </c>
      <c r="G200" s="38"/>
      <c r="H200" s="38"/>
      <c r="I200" s="38"/>
      <c r="J200" s="38"/>
      <c r="K200" s="38"/>
    </row>
    <row r="201" spans="1:11">
      <c r="A201" s="45" t="s">
        <v>865</v>
      </c>
      <c r="B201" s="45"/>
      <c r="C201" s="54">
        <f>AVERAGE(C2:C199)</f>
        <v>76.343434343434339</v>
      </c>
      <c r="D201" s="54">
        <f t="shared" ref="D201:E201" si="24">AVERAGE(D2:D199)</f>
        <v>20.581313131313141</v>
      </c>
      <c r="E201" s="54">
        <f t="shared" si="24"/>
        <v>98.395959595959553</v>
      </c>
      <c r="F201" s="54">
        <f>AVERAGE(F2:F199)</f>
        <v>86.385858585858543</v>
      </c>
      <c r="G201" s="38"/>
      <c r="H201" s="38"/>
      <c r="I201" s="38"/>
      <c r="J201" s="38"/>
      <c r="K201" s="38"/>
    </row>
    <row r="202" spans="1:11">
      <c r="A202" s="45" t="s">
        <v>863</v>
      </c>
      <c r="B202" s="45"/>
      <c r="C202" s="46">
        <f>MIN(C2:C199)</f>
        <v>14.7</v>
      </c>
      <c r="D202" s="46">
        <f>MIN(D2:D199)</f>
        <v>1.6</v>
      </c>
      <c r="E202" s="46">
        <f>MIN(E2:E199)</f>
        <v>84.5</v>
      </c>
      <c r="F202" s="46">
        <f>MIN(F2:F199)</f>
        <v>25.3</v>
      </c>
      <c r="G202" s="38"/>
      <c r="H202" s="38"/>
      <c r="I202" s="38"/>
      <c r="J202" s="38"/>
      <c r="K202" s="38"/>
    </row>
    <row r="203" spans="1:11">
      <c r="A203" s="45" t="s">
        <v>877</v>
      </c>
      <c r="B203" s="45"/>
      <c r="C203" s="54">
        <f>STDEV(C2:C199)</f>
        <v>23.217686071636315</v>
      </c>
      <c r="D203" s="54">
        <f t="shared" ref="D203:F203" si="25">STDEV(D2:D199)</f>
        <v>9.5112172243760575</v>
      </c>
      <c r="E203" s="54">
        <f t="shared" si="25"/>
        <v>1.4551096173000939</v>
      </c>
      <c r="F203" s="54">
        <f t="shared" si="25"/>
        <v>19.166762210258252</v>
      </c>
      <c r="G203" s="38"/>
      <c r="H203" s="38"/>
      <c r="I203" s="38"/>
      <c r="J203" s="38"/>
      <c r="K203" s="38"/>
    </row>
    <row r="204" spans="1:11" s="19" customFormat="1">
      <c r="A204" s="47"/>
      <c r="B204" s="47"/>
    </row>
    <row r="205" spans="1:11" s="19" customFormat="1">
      <c r="A205" s="47"/>
      <c r="B205" s="47"/>
    </row>
    <row r="206" spans="1:11" s="19" customFormat="1">
      <c r="A206" s="47"/>
      <c r="B206" s="47"/>
    </row>
    <row r="207" spans="1:11" s="19" customFormat="1">
      <c r="A207" s="47"/>
      <c r="B207" s="47"/>
    </row>
    <row r="208" spans="1:11" s="19" customFormat="1">
      <c r="A208" s="47"/>
      <c r="B208" s="47"/>
    </row>
    <row r="209" spans="1:2" s="19" customFormat="1">
      <c r="A209" s="47"/>
      <c r="B209" s="47"/>
    </row>
    <row r="210" spans="1:2" s="19" customFormat="1">
      <c r="A210" s="47"/>
      <c r="B210" s="47"/>
    </row>
    <row r="211" spans="1:2" s="19" customFormat="1">
      <c r="A211" s="47"/>
      <c r="B211" s="47"/>
    </row>
    <row r="212" spans="1:2" s="19" customFormat="1">
      <c r="A212" s="47"/>
      <c r="B212" s="47"/>
    </row>
    <row r="213" spans="1:2" s="19" customFormat="1">
      <c r="A213" s="47"/>
      <c r="B213" s="47"/>
    </row>
    <row r="214" spans="1:2" s="19" customFormat="1">
      <c r="A214" s="47"/>
      <c r="B214" s="47"/>
    </row>
    <row r="215" spans="1:2" s="19" customFormat="1">
      <c r="A215" s="47"/>
      <c r="B215" s="47"/>
    </row>
    <row r="216" spans="1:2" s="19" customFormat="1">
      <c r="A216" s="47"/>
      <c r="B216" s="47"/>
    </row>
    <row r="217" spans="1:2" s="19" customFormat="1">
      <c r="A217" s="47"/>
      <c r="B217" s="47"/>
    </row>
    <row r="218" spans="1:2" s="19" customFormat="1">
      <c r="A218" s="47"/>
      <c r="B218" s="47"/>
    </row>
    <row r="219" spans="1:2" s="19" customFormat="1">
      <c r="A219" s="47"/>
      <c r="B219" s="47"/>
    </row>
    <row r="220" spans="1:2" s="19" customFormat="1">
      <c r="A220" s="47"/>
      <c r="B220" s="47"/>
    </row>
    <row r="221" spans="1:2" s="19" customFormat="1">
      <c r="A221" s="47"/>
      <c r="B221" s="47"/>
    </row>
    <row r="222" spans="1:2" s="19" customFormat="1">
      <c r="A222" s="47"/>
      <c r="B222" s="47"/>
    </row>
    <row r="223" spans="1:2" s="19" customFormat="1">
      <c r="A223" s="47"/>
      <c r="B223" s="47"/>
    </row>
    <row r="224" spans="1:2" s="19" customFormat="1">
      <c r="A224" s="47"/>
      <c r="B224" s="47"/>
    </row>
    <row r="225" spans="1:2" s="19" customFormat="1">
      <c r="A225" s="47"/>
      <c r="B225" s="47"/>
    </row>
    <row r="226" spans="1:2" s="19" customFormat="1">
      <c r="A226" s="47"/>
      <c r="B226" s="47"/>
    </row>
    <row r="227" spans="1:2" s="19" customFormat="1">
      <c r="A227" s="47"/>
      <c r="B227" s="47"/>
    </row>
    <row r="228" spans="1:2" s="19" customFormat="1">
      <c r="A228" s="47"/>
      <c r="B228" s="47"/>
    </row>
    <row r="229" spans="1:2" s="19" customFormat="1">
      <c r="A229" s="47"/>
      <c r="B229" s="47"/>
    </row>
    <row r="230" spans="1:2" s="19" customFormat="1">
      <c r="A230" s="47"/>
      <c r="B230" s="47"/>
    </row>
    <row r="231" spans="1:2" s="19" customFormat="1">
      <c r="A231" s="47"/>
      <c r="B231" s="47"/>
    </row>
    <row r="232" spans="1:2" s="19" customFormat="1">
      <c r="A232" s="47"/>
      <c r="B232" s="47"/>
    </row>
    <row r="233" spans="1:2" s="19" customFormat="1">
      <c r="A233" s="47"/>
      <c r="B233" s="47"/>
    </row>
    <row r="234" spans="1:2" s="19" customFormat="1">
      <c r="A234" s="47"/>
      <c r="B234" s="47"/>
    </row>
    <row r="235" spans="1:2" s="19" customFormat="1">
      <c r="A235" s="47"/>
      <c r="B235" s="47"/>
    </row>
    <row r="236" spans="1:2" s="19" customFormat="1">
      <c r="A236" s="47"/>
      <c r="B236" s="47"/>
    </row>
    <row r="237" spans="1:2" s="19" customFormat="1">
      <c r="A237" s="47"/>
      <c r="B237" s="47"/>
    </row>
    <row r="238" spans="1:2" s="19" customFormat="1">
      <c r="A238" s="47"/>
      <c r="B238" s="47"/>
    </row>
  </sheetData>
  <autoFilter ref="A1:Q1" xr:uid="{F6B81E60-6BBE-CC40-B9D3-65F0F66658A6}">
    <sortState xmlns:xlrd2="http://schemas.microsoft.com/office/spreadsheetml/2017/richdata2" ref="A2:K203">
      <sortCondition ref="A1:A203"/>
    </sortState>
  </autoFilter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6B33-55C9-8541-988F-3B4F3E71F26A}">
  <dimension ref="A1:F238"/>
  <sheetViews>
    <sheetView tabSelected="1" topLeftCell="A191" workbookViewId="0">
      <selection activeCell="C205" sqref="C205"/>
    </sheetView>
  </sheetViews>
  <sheetFormatPr baseColWidth="10" defaultRowHeight="16"/>
  <cols>
    <col min="1" max="1" width="10.83203125" style="1"/>
    <col min="2" max="2" width="21.33203125" style="1" customWidth="1"/>
    <col min="3" max="3" width="17.33203125" style="32" bestFit="1" customWidth="1"/>
    <col min="4" max="4" width="13.5" style="32" bestFit="1" customWidth="1"/>
    <col min="5" max="5" width="13.83203125" style="32" bestFit="1" customWidth="1"/>
    <col min="6" max="6" width="14.33203125" style="32" bestFit="1" customWidth="1"/>
  </cols>
  <sheetData>
    <row r="1" spans="1:6">
      <c r="A1" s="34" t="s">
        <v>0</v>
      </c>
      <c r="B1" s="48" t="s">
        <v>1</v>
      </c>
      <c r="C1" s="35" t="s">
        <v>873</v>
      </c>
      <c r="D1" s="35" t="s">
        <v>874</v>
      </c>
      <c r="E1" s="35" t="s">
        <v>875</v>
      </c>
      <c r="F1" s="35" t="s">
        <v>876</v>
      </c>
    </row>
    <row r="2" spans="1:6" ht="18">
      <c r="A2" s="42" t="s">
        <v>90</v>
      </c>
      <c r="B2" s="49" t="s">
        <v>1085</v>
      </c>
      <c r="C2" s="43">
        <v>78.5</v>
      </c>
      <c r="D2" s="44">
        <v>20.399999999999999</v>
      </c>
      <c r="E2" s="44">
        <v>98.1</v>
      </c>
      <c r="F2" s="44">
        <v>54.2</v>
      </c>
    </row>
    <row r="3" spans="1:6" ht="18">
      <c r="A3" s="42" t="s">
        <v>93</v>
      </c>
      <c r="B3" s="49" t="s">
        <v>884</v>
      </c>
      <c r="C3" s="43">
        <v>60.1</v>
      </c>
      <c r="D3" s="44">
        <v>16.7</v>
      </c>
      <c r="E3" s="44">
        <v>97.3</v>
      </c>
      <c r="F3" s="44">
        <v>61.4</v>
      </c>
    </row>
    <row r="4" spans="1:6" ht="18">
      <c r="A4" s="42" t="s">
        <v>95</v>
      </c>
      <c r="B4" s="49" t="s">
        <v>885</v>
      </c>
      <c r="C4" s="43">
        <v>47.5</v>
      </c>
      <c r="D4" s="44">
        <v>21.1</v>
      </c>
      <c r="E4" s="44">
        <v>97.1</v>
      </c>
      <c r="F4" s="44">
        <v>54.7</v>
      </c>
    </row>
    <row r="5" spans="1:6" ht="18">
      <c r="A5" s="42" t="s">
        <v>97</v>
      </c>
      <c r="B5" s="49" t="s">
        <v>886</v>
      </c>
      <c r="C5" s="43">
        <v>72.900000000000006</v>
      </c>
      <c r="D5" s="44">
        <v>19.100000000000001</v>
      </c>
      <c r="E5" s="44">
        <v>97.5</v>
      </c>
      <c r="F5" s="44">
        <v>91.8</v>
      </c>
    </row>
    <row r="6" spans="1:6" ht="18">
      <c r="A6" s="42" t="s">
        <v>99</v>
      </c>
      <c r="B6" s="49" t="s">
        <v>887</v>
      </c>
      <c r="C6" s="39">
        <v>44.5</v>
      </c>
      <c r="D6" s="40">
        <v>9.1</v>
      </c>
      <c r="E6" s="40">
        <v>94.5</v>
      </c>
      <c r="F6" s="40">
        <v>30.6</v>
      </c>
    </row>
    <row r="7" spans="1:6" ht="18">
      <c r="A7" s="42" t="s">
        <v>101</v>
      </c>
      <c r="B7" s="49" t="s">
        <v>889</v>
      </c>
      <c r="C7" s="39">
        <v>37.4</v>
      </c>
      <c r="D7" s="40">
        <v>30.3</v>
      </c>
      <c r="E7" s="40">
        <v>97.2</v>
      </c>
      <c r="F7" s="40">
        <v>53.8</v>
      </c>
    </row>
    <row r="8" spans="1:6" ht="18">
      <c r="A8" s="42" t="s">
        <v>103</v>
      </c>
      <c r="B8" s="49" t="s">
        <v>890</v>
      </c>
      <c r="C8" s="39">
        <v>49.1</v>
      </c>
      <c r="D8" s="40">
        <v>29.9</v>
      </c>
      <c r="E8" s="40">
        <v>97.8</v>
      </c>
      <c r="F8" s="40">
        <v>56.3</v>
      </c>
    </row>
    <row r="9" spans="1:6" ht="18">
      <c r="A9" s="42" t="s">
        <v>105</v>
      </c>
      <c r="B9" s="49" t="s">
        <v>891</v>
      </c>
      <c r="C9" s="39">
        <v>52.7</v>
      </c>
      <c r="D9" s="40">
        <v>18.399999999999999</v>
      </c>
      <c r="E9" s="40">
        <v>96.9</v>
      </c>
      <c r="F9" s="40">
        <v>70.2</v>
      </c>
    </row>
    <row r="10" spans="1:6" ht="18">
      <c r="A10" s="42" t="s">
        <v>107</v>
      </c>
      <c r="B10" s="49" t="s">
        <v>892</v>
      </c>
      <c r="C10" s="39">
        <v>43.6</v>
      </c>
      <c r="D10" s="40">
        <v>16.600000000000001</v>
      </c>
      <c r="E10" s="40">
        <v>98.2</v>
      </c>
      <c r="F10" s="40">
        <v>68.3</v>
      </c>
    </row>
    <row r="11" spans="1:6" ht="18">
      <c r="A11" s="42" t="s">
        <v>109</v>
      </c>
      <c r="B11" s="49" t="s">
        <v>893</v>
      </c>
      <c r="C11" s="39">
        <v>45.3</v>
      </c>
      <c r="D11" s="40">
        <v>26</v>
      </c>
      <c r="E11" s="40">
        <v>99.1</v>
      </c>
      <c r="F11" s="40">
        <v>61.1</v>
      </c>
    </row>
    <row r="12" spans="1:6" ht="18">
      <c r="A12" s="42" t="s">
        <v>111</v>
      </c>
      <c r="B12" s="49" t="s">
        <v>894</v>
      </c>
      <c r="C12" s="39">
        <v>25.1</v>
      </c>
      <c r="D12" s="40">
        <v>21.2</v>
      </c>
      <c r="E12" s="40">
        <v>96.8</v>
      </c>
      <c r="F12" s="40">
        <v>34.799999999999997</v>
      </c>
    </row>
    <row r="13" spans="1:6" ht="18">
      <c r="A13" s="42" t="s">
        <v>113</v>
      </c>
      <c r="B13" s="49" t="s">
        <v>895</v>
      </c>
      <c r="C13" s="39">
        <v>40.6</v>
      </c>
      <c r="D13" s="40">
        <v>18.600000000000001</v>
      </c>
      <c r="E13" s="40">
        <v>97.6</v>
      </c>
      <c r="F13" s="40">
        <v>51.9</v>
      </c>
    </row>
    <row r="14" spans="1:6" ht="18">
      <c r="A14" s="42" t="s">
        <v>115</v>
      </c>
      <c r="B14" s="49" t="s">
        <v>896</v>
      </c>
      <c r="C14" s="39">
        <v>37.700000000000003</v>
      </c>
      <c r="D14" s="40">
        <v>10.7</v>
      </c>
      <c r="E14" s="40">
        <v>98.6</v>
      </c>
      <c r="F14" s="40">
        <v>59.6</v>
      </c>
    </row>
    <row r="15" spans="1:6" ht="18">
      <c r="A15" s="42" t="s">
        <v>117</v>
      </c>
      <c r="B15" s="49" t="s">
        <v>897</v>
      </c>
      <c r="C15" s="39">
        <v>42.6</v>
      </c>
      <c r="D15" s="40">
        <v>10.7</v>
      </c>
      <c r="E15" s="40">
        <v>99.4</v>
      </c>
      <c r="F15" s="40">
        <v>77.8</v>
      </c>
    </row>
    <row r="16" spans="1:6" ht="18">
      <c r="A16" s="42" t="s">
        <v>119</v>
      </c>
      <c r="B16" s="49" t="s">
        <v>898</v>
      </c>
      <c r="C16" s="39">
        <v>52.1</v>
      </c>
      <c r="D16" s="40">
        <v>15.9</v>
      </c>
      <c r="E16" s="40">
        <v>99.3</v>
      </c>
      <c r="F16" s="40">
        <v>91.8</v>
      </c>
    </row>
    <row r="17" spans="1:6" ht="18">
      <c r="A17" s="42" t="s">
        <v>121</v>
      </c>
      <c r="B17" s="49" t="s">
        <v>899</v>
      </c>
      <c r="C17" s="39">
        <v>61.6</v>
      </c>
      <c r="D17" s="40">
        <v>11.9</v>
      </c>
      <c r="E17" s="40">
        <v>98.6</v>
      </c>
      <c r="F17" s="40">
        <v>96.9</v>
      </c>
    </row>
    <row r="18" spans="1:6" ht="18">
      <c r="A18" s="42" t="s">
        <v>123</v>
      </c>
      <c r="B18" s="49" t="s">
        <v>901</v>
      </c>
      <c r="C18" s="39">
        <v>78.8</v>
      </c>
      <c r="D18" s="40">
        <v>38.700000000000003</v>
      </c>
      <c r="E18" s="40">
        <v>95.4</v>
      </c>
      <c r="F18" s="40">
        <v>97</v>
      </c>
    </row>
    <row r="19" spans="1:6" ht="18">
      <c r="A19" s="42" t="s">
        <v>125</v>
      </c>
      <c r="B19" s="49" t="s">
        <v>902</v>
      </c>
      <c r="C19" s="39">
        <v>86.7</v>
      </c>
      <c r="D19" s="40">
        <v>35.1</v>
      </c>
      <c r="E19" s="40">
        <v>98.4</v>
      </c>
      <c r="F19" s="40">
        <v>97.6</v>
      </c>
    </row>
    <row r="20" spans="1:6" ht="18">
      <c r="A20" s="42" t="s">
        <v>127</v>
      </c>
      <c r="B20" s="49" t="s">
        <v>903</v>
      </c>
      <c r="C20" s="39">
        <v>86.3</v>
      </c>
      <c r="D20" s="40">
        <v>13.8</v>
      </c>
      <c r="E20" s="40">
        <v>97.3</v>
      </c>
      <c r="F20" s="40">
        <v>96.8</v>
      </c>
    </row>
    <row r="21" spans="1:6" ht="18">
      <c r="A21" s="42" t="s">
        <v>129</v>
      </c>
      <c r="B21" s="49" t="s">
        <v>904</v>
      </c>
      <c r="C21" s="39">
        <v>88.5</v>
      </c>
      <c r="D21" s="40">
        <v>27.4</v>
      </c>
      <c r="E21" s="40">
        <v>98.8</v>
      </c>
      <c r="F21" s="40">
        <v>98.8</v>
      </c>
    </row>
    <row r="22" spans="1:6" ht="18">
      <c r="A22" s="42" t="s">
        <v>131</v>
      </c>
      <c r="B22" s="49" t="s">
        <v>905</v>
      </c>
      <c r="C22" s="39">
        <v>87.9</v>
      </c>
      <c r="D22" s="40">
        <v>31.8</v>
      </c>
      <c r="E22" s="40">
        <v>99.2</v>
      </c>
      <c r="F22" s="40">
        <v>96</v>
      </c>
    </row>
    <row r="23" spans="1:6" ht="18">
      <c r="A23" s="42" t="s">
        <v>133</v>
      </c>
      <c r="B23" s="49" t="s">
        <v>906</v>
      </c>
      <c r="C23" s="39">
        <v>83.6</v>
      </c>
      <c r="D23" s="40">
        <v>16.600000000000001</v>
      </c>
      <c r="E23" s="40">
        <v>98.4</v>
      </c>
      <c r="F23" s="40">
        <v>97.3</v>
      </c>
    </row>
    <row r="24" spans="1:6" ht="18">
      <c r="A24" s="42" t="s">
        <v>135</v>
      </c>
      <c r="B24" s="49" t="s">
        <v>907</v>
      </c>
      <c r="C24" s="39">
        <v>65.7</v>
      </c>
      <c r="D24" s="40">
        <v>36</v>
      </c>
      <c r="E24" s="40">
        <v>98.6</v>
      </c>
      <c r="F24" s="40">
        <v>58.8</v>
      </c>
    </row>
    <row r="25" spans="1:6" ht="18">
      <c r="A25" s="42" t="s">
        <v>137</v>
      </c>
      <c r="B25" s="49" t="s">
        <v>909</v>
      </c>
      <c r="C25" s="39">
        <v>72.099999999999994</v>
      </c>
      <c r="D25" s="40">
        <v>19</v>
      </c>
      <c r="E25" s="40">
        <v>96.1</v>
      </c>
      <c r="F25" s="40">
        <v>79.400000000000006</v>
      </c>
    </row>
    <row r="26" spans="1:6" ht="18">
      <c r="A26" s="42" t="s">
        <v>139</v>
      </c>
      <c r="B26" s="49" t="s">
        <v>910</v>
      </c>
      <c r="C26" s="39">
        <v>34.299999999999997</v>
      </c>
      <c r="D26" s="40">
        <v>22.1</v>
      </c>
      <c r="E26" s="40">
        <v>97.4</v>
      </c>
      <c r="F26" s="40">
        <v>67.8</v>
      </c>
    </row>
    <row r="27" spans="1:6" ht="18">
      <c r="A27" s="42" t="s">
        <v>141</v>
      </c>
      <c r="B27" s="49" t="s">
        <v>911</v>
      </c>
      <c r="C27" s="39">
        <v>29.9</v>
      </c>
      <c r="D27" s="40">
        <v>15.8</v>
      </c>
      <c r="E27" s="40">
        <v>98.3</v>
      </c>
      <c r="F27" s="40">
        <v>34.5</v>
      </c>
    </row>
    <row r="28" spans="1:6" ht="18">
      <c r="A28" s="42" t="s">
        <v>143</v>
      </c>
      <c r="B28" s="49" t="s">
        <v>912</v>
      </c>
      <c r="C28" s="39">
        <v>84.6</v>
      </c>
      <c r="D28" s="40">
        <v>22.3</v>
      </c>
      <c r="E28" s="40">
        <v>99</v>
      </c>
      <c r="F28" s="40">
        <v>97.2</v>
      </c>
    </row>
    <row r="29" spans="1:6" ht="18">
      <c r="A29" s="42" t="s">
        <v>145</v>
      </c>
      <c r="B29" s="49" t="s">
        <v>913</v>
      </c>
      <c r="C29" s="39">
        <v>92.5</v>
      </c>
      <c r="D29" s="40">
        <v>14.4</v>
      </c>
      <c r="E29" s="40">
        <v>99.2</v>
      </c>
      <c r="F29" s="40">
        <v>94.4</v>
      </c>
    </row>
    <row r="30" spans="1:6" ht="18">
      <c r="A30" s="42" t="s">
        <v>147</v>
      </c>
      <c r="B30" s="49" t="s">
        <v>914</v>
      </c>
      <c r="C30" s="39">
        <v>95.7</v>
      </c>
      <c r="D30" s="40">
        <v>10.8</v>
      </c>
      <c r="E30" s="40">
        <v>99.7</v>
      </c>
      <c r="F30" s="40">
        <v>98.1</v>
      </c>
    </row>
    <row r="31" spans="1:6" ht="18">
      <c r="A31" s="42" t="s">
        <v>149</v>
      </c>
      <c r="B31" s="49" t="s">
        <v>915</v>
      </c>
      <c r="C31" s="39">
        <v>80.2</v>
      </c>
      <c r="D31" s="40">
        <v>25.3</v>
      </c>
      <c r="E31" s="40">
        <v>98.1</v>
      </c>
      <c r="F31" s="40">
        <v>95.5</v>
      </c>
    </row>
    <row r="32" spans="1:6" ht="18">
      <c r="A32" s="42" t="s">
        <v>151</v>
      </c>
      <c r="B32" s="49" t="s">
        <v>916</v>
      </c>
      <c r="C32" s="39">
        <v>91.4</v>
      </c>
      <c r="D32" s="40">
        <v>24.5</v>
      </c>
      <c r="E32" s="40">
        <v>99.3</v>
      </c>
      <c r="F32" s="40">
        <v>93.3</v>
      </c>
    </row>
    <row r="33" spans="1:6" ht="18">
      <c r="A33" s="42" t="s">
        <v>153</v>
      </c>
      <c r="B33" s="49" t="s">
        <v>917</v>
      </c>
      <c r="C33" s="39">
        <v>86.8</v>
      </c>
      <c r="D33" s="40">
        <v>21.4</v>
      </c>
      <c r="E33" s="40">
        <v>98.7</v>
      </c>
      <c r="F33" s="40">
        <v>97.4</v>
      </c>
    </row>
    <row r="34" spans="1:6" ht="18">
      <c r="A34" s="42" t="s">
        <v>155</v>
      </c>
      <c r="B34" s="49" t="s">
        <v>918</v>
      </c>
      <c r="C34" s="39">
        <v>62.2</v>
      </c>
      <c r="D34" s="40">
        <v>15.5</v>
      </c>
      <c r="E34" s="40">
        <v>98.5</v>
      </c>
      <c r="F34" s="40">
        <v>97.1</v>
      </c>
    </row>
    <row r="35" spans="1:6" ht="18">
      <c r="A35" s="42" t="s">
        <v>157</v>
      </c>
      <c r="B35" s="49" t="s">
        <v>919</v>
      </c>
      <c r="C35" s="39">
        <v>93.6</v>
      </c>
      <c r="D35" s="40">
        <v>29.5</v>
      </c>
      <c r="E35" s="40">
        <v>99</v>
      </c>
      <c r="F35" s="40">
        <v>98.7</v>
      </c>
    </row>
    <row r="36" spans="1:6" ht="18">
      <c r="A36" s="42" t="s">
        <v>159</v>
      </c>
      <c r="B36" s="49" t="s">
        <v>920</v>
      </c>
      <c r="C36" s="39">
        <v>88.8</v>
      </c>
      <c r="D36" s="40">
        <v>22</v>
      </c>
      <c r="E36" s="40">
        <v>98.8</v>
      </c>
      <c r="F36" s="40">
        <v>96.7</v>
      </c>
    </row>
    <row r="37" spans="1:6" ht="18">
      <c r="A37" s="42" t="s">
        <v>161</v>
      </c>
      <c r="B37" s="49" t="s">
        <v>921</v>
      </c>
      <c r="C37" s="39">
        <v>81.900000000000006</v>
      </c>
      <c r="D37" s="40">
        <v>25.5</v>
      </c>
      <c r="E37" s="40">
        <v>97.7</v>
      </c>
      <c r="F37" s="40">
        <v>95.6</v>
      </c>
    </row>
    <row r="38" spans="1:6" ht="18">
      <c r="A38" s="42" t="s">
        <v>163</v>
      </c>
      <c r="B38" s="49" t="s">
        <v>922</v>
      </c>
      <c r="C38" s="39">
        <v>87.9</v>
      </c>
      <c r="D38" s="40">
        <v>22.6</v>
      </c>
      <c r="E38" s="40">
        <v>99</v>
      </c>
      <c r="F38" s="40">
        <v>97.3</v>
      </c>
    </row>
    <row r="39" spans="1:6" ht="18">
      <c r="A39" s="42" t="s">
        <v>165</v>
      </c>
      <c r="B39" s="49" t="s">
        <v>923</v>
      </c>
      <c r="C39" s="39">
        <v>69.3</v>
      </c>
      <c r="D39" s="40">
        <v>14.8</v>
      </c>
      <c r="E39" s="40">
        <v>84.5</v>
      </c>
      <c r="F39" s="40">
        <v>81.099999999999994</v>
      </c>
    </row>
    <row r="40" spans="1:6" ht="18">
      <c r="A40" s="42" t="s">
        <v>167</v>
      </c>
      <c r="B40" s="49" t="s">
        <v>924</v>
      </c>
      <c r="C40" s="39">
        <v>42.9</v>
      </c>
      <c r="D40" s="40">
        <v>19.3</v>
      </c>
      <c r="E40" s="40">
        <v>97.4</v>
      </c>
      <c r="F40" s="40">
        <v>75.5</v>
      </c>
    </row>
    <row r="41" spans="1:6" ht="18">
      <c r="A41" s="42" t="s">
        <v>169</v>
      </c>
      <c r="B41" s="49" t="s">
        <v>925</v>
      </c>
      <c r="C41" s="39">
        <v>30</v>
      </c>
      <c r="D41" s="40">
        <v>15.3</v>
      </c>
      <c r="E41" s="40">
        <v>98</v>
      </c>
      <c r="F41" s="40">
        <v>41.1</v>
      </c>
    </row>
    <row r="42" spans="1:6" ht="18">
      <c r="A42" s="42" t="s">
        <v>171</v>
      </c>
      <c r="B42" s="49" t="s">
        <v>926</v>
      </c>
      <c r="C42" s="39">
        <v>57.8</v>
      </c>
      <c r="D42" s="40">
        <v>8.4</v>
      </c>
      <c r="E42" s="40">
        <v>97.5</v>
      </c>
      <c r="F42" s="40">
        <v>77.599999999999994</v>
      </c>
    </row>
    <row r="43" spans="1:6" ht="18">
      <c r="A43" s="42" t="s">
        <v>173</v>
      </c>
      <c r="B43" s="49" t="s">
        <v>927</v>
      </c>
      <c r="C43" s="39">
        <v>68.400000000000006</v>
      </c>
      <c r="D43" s="40">
        <v>13.9</v>
      </c>
      <c r="E43" s="40">
        <v>96.8</v>
      </c>
      <c r="F43" s="40">
        <v>93</v>
      </c>
    </row>
    <row r="44" spans="1:6" ht="18">
      <c r="A44" s="42" t="s">
        <v>175</v>
      </c>
      <c r="B44" s="49" t="s">
        <v>928</v>
      </c>
      <c r="C44" s="39">
        <v>97.1</v>
      </c>
      <c r="D44" s="40">
        <v>19.100000000000001</v>
      </c>
      <c r="E44" s="40">
        <v>98.5</v>
      </c>
      <c r="F44" s="40">
        <v>98</v>
      </c>
    </row>
    <row r="45" spans="1:6" ht="18">
      <c r="A45" s="42" t="s">
        <v>177</v>
      </c>
      <c r="B45" s="49" t="s">
        <v>929</v>
      </c>
      <c r="C45" s="39">
        <v>92.9</v>
      </c>
      <c r="D45" s="40">
        <v>2.6</v>
      </c>
      <c r="E45" s="40">
        <v>98.5</v>
      </c>
      <c r="F45" s="40">
        <v>97.1</v>
      </c>
    </row>
    <row r="46" spans="1:6" ht="18">
      <c r="A46" s="42" t="s">
        <v>179</v>
      </c>
      <c r="B46" s="49" t="s">
        <v>930</v>
      </c>
      <c r="C46" s="39">
        <v>93.1</v>
      </c>
      <c r="D46" s="40">
        <v>24.8</v>
      </c>
      <c r="E46" s="40">
        <v>99.4</v>
      </c>
      <c r="F46" s="40">
        <v>95.9</v>
      </c>
    </row>
    <row r="47" spans="1:6" ht="18">
      <c r="A47" s="42" t="s">
        <v>181</v>
      </c>
      <c r="B47" s="49" t="s">
        <v>931</v>
      </c>
      <c r="C47" s="39">
        <v>80.900000000000006</v>
      </c>
      <c r="D47" s="40">
        <v>36</v>
      </c>
      <c r="E47" s="40">
        <v>99.7</v>
      </c>
      <c r="F47" s="40">
        <v>99.7</v>
      </c>
    </row>
    <row r="48" spans="1:6" ht="18">
      <c r="A48" s="42" t="s">
        <v>183</v>
      </c>
      <c r="B48" s="49" t="s">
        <v>932</v>
      </c>
      <c r="C48" s="39">
        <v>69.400000000000006</v>
      </c>
      <c r="D48" s="40">
        <v>28.8</v>
      </c>
      <c r="E48" s="40">
        <v>98.6</v>
      </c>
      <c r="F48" s="40">
        <v>80.5</v>
      </c>
    </row>
    <row r="49" spans="1:6" ht="18">
      <c r="A49" s="42" t="s">
        <v>185</v>
      </c>
      <c r="B49" s="49" t="s">
        <v>933</v>
      </c>
      <c r="C49" s="39">
        <v>91.6</v>
      </c>
      <c r="D49" s="40">
        <v>13</v>
      </c>
      <c r="E49" s="40">
        <v>97.2</v>
      </c>
      <c r="F49" s="40">
        <v>92.8</v>
      </c>
    </row>
    <row r="50" spans="1:6" ht="18">
      <c r="A50" s="42" t="s">
        <v>187</v>
      </c>
      <c r="B50" s="49" t="s">
        <v>934</v>
      </c>
      <c r="C50" s="39">
        <v>83.5</v>
      </c>
      <c r="D50" s="40">
        <v>13.7</v>
      </c>
      <c r="E50" s="40">
        <v>98</v>
      </c>
      <c r="F50" s="40">
        <v>96.3</v>
      </c>
    </row>
    <row r="51" spans="1:6" ht="18">
      <c r="A51" s="42" t="s">
        <v>189</v>
      </c>
      <c r="B51" s="49" t="s">
        <v>935</v>
      </c>
      <c r="C51" s="39">
        <v>79.3</v>
      </c>
      <c r="D51" s="40">
        <v>24.2</v>
      </c>
      <c r="E51" s="40">
        <v>98.5</v>
      </c>
      <c r="F51" s="40">
        <v>93.3</v>
      </c>
    </row>
    <row r="52" spans="1:6" ht="18">
      <c r="A52" s="42" t="s">
        <v>191</v>
      </c>
      <c r="B52" s="49" t="s">
        <v>936</v>
      </c>
      <c r="C52" s="39">
        <v>45.2</v>
      </c>
      <c r="D52" s="40">
        <v>17.399999999999999</v>
      </c>
      <c r="E52" s="40">
        <v>99</v>
      </c>
      <c r="F52" s="40">
        <v>54.7</v>
      </c>
    </row>
    <row r="53" spans="1:6" ht="18">
      <c r="A53" s="42" t="s">
        <v>193</v>
      </c>
      <c r="B53" s="49" t="s">
        <v>937</v>
      </c>
      <c r="C53" s="39">
        <v>37.9</v>
      </c>
      <c r="D53" s="40">
        <v>28.1</v>
      </c>
      <c r="E53" s="40">
        <v>98.4</v>
      </c>
      <c r="F53" s="40">
        <v>60.5</v>
      </c>
    </row>
    <row r="54" spans="1:6" ht="18">
      <c r="A54" s="42" t="s">
        <v>195</v>
      </c>
      <c r="B54" s="49" t="s">
        <v>938</v>
      </c>
      <c r="C54" s="39">
        <v>42.1</v>
      </c>
      <c r="D54" s="40">
        <v>25.3</v>
      </c>
      <c r="E54" s="40">
        <v>97.6</v>
      </c>
      <c r="F54" s="40">
        <v>41.5</v>
      </c>
    </row>
    <row r="55" spans="1:6" ht="18">
      <c r="A55" s="42" t="s">
        <v>197</v>
      </c>
      <c r="B55" s="49" t="s">
        <v>939</v>
      </c>
      <c r="C55" s="39">
        <v>30.1</v>
      </c>
      <c r="D55" s="40">
        <v>11.2</v>
      </c>
      <c r="E55" s="40">
        <v>97.3</v>
      </c>
      <c r="F55" s="40">
        <v>25.7</v>
      </c>
    </row>
    <row r="56" spans="1:6" ht="18">
      <c r="A56" s="42" t="s">
        <v>199</v>
      </c>
      <c r="B56" s="49" t="s">
        <v>940</v>
      </c>
      <c r="C56" s="39">
        <v>49.6</v>
      </c>
      <c r="D56" s="40">
        <v>31.2</v>
      </c>
      <c r="E56" s="40">
        <v>98.9</v>
      </c>
      <c r="F56" s="40">
        <v>38.1</v>
      </c>
    </row>
    <row r="57" spans="1:6" ht="18">
      <c r="A57" s="42" t="s">
        <v>201</v>
      </c>
      <c r="B57" s="49" t="s">
        <v>941</v>
      </c>
      <c r="C57" s="39">
        <v>18.600000000000001</v>
      </c>
      <c r="D57" s="40">
        <v>27.1</v>
      </c>
      <c r="E57" s="40">
        <v>98.1</v>
      </c>
      <c r="F57" s="40">
        <v>34.700000000000003</v>
      </c>
    </row>
    <row r="58" spans="1:6" ht="18">
      <c r="A58" s="42" t="s">
        <v>203</v>
      </c>
      <c r="B58" s="49" t="s">
        <v>942</v>
      </c>
      <c r="C58" s="39">
        <v>42.7</v>
      </c>
      <c r="D58" s="40">
        <v>31.3</v>
      </c>
      <c r="E58" s="40">
        <v>96.8</v>
      </c>
      <c r="F58" s="40">
        <v>95.9</v>
      </c>
    </row>
    <row r="59" spans="1:6" ht="18">
      <c r="A59" s="42" t="s">
        <v>205</v>
      </c>
      <c r="B59" s="49" t="s">
        <v>943</v>
      </c>
      <c r="C59" s="39">
        <v>79.400000000000006</v>
      </c>
      <c r="D59" s="40">
        <v>23.9</v>
      </c>
      <c r="E59" s="40">
        <v>96.1</v>
      </c>
      <c r="F59" s="40">
        <v>95.1</v>
      </c>
    </row>
    <row r="60" spans="1:6" ht="18">
      <c r="A60" s="42" t="s">
        <v>207</v>
      </c>
      <c r="B60" s="49" t="s">
        <v>944</v>
      </c>
      <c r="C60" s="39">
        <v>93</v>
      </c>
      <c r="D60" s="40">
        <v>19.600000000000001</v>
      </c>
      <c r="E60" s="40">
        <v>96.6</v>
      </c>
      <c r="F60" s="40">
        <v>94.7</v>
      </c>
    </row>
    <row r="61" spans="1:6" ht="18">
      <c r="A61" s="42" t="s">
        <v>209</v>
      </c>
      <c r="B61" s="49" t="s">
        <v>945</v>
      </c>
      <c r="C61" s="39">
        <v>83.2</v>
      </c>
      <c r="D61" s="40">
        <v>24.9</v>
      </c>
      <c r="E61" s="40">
        <v>97</v>
      </c>
      <c r="F61" s="40">
        <v>96.5</v>
      </c>
    </row>
    <row r="62" spans="1:6" ht="18">
      <c r="A62" s="42" t="s">
        <v>211</v>
      </c>
      <c r="B62" s="49" t="s">
        <v>946</v>
      </c>
      <c r="C62" s="39">
        <v>86.3</v>
      </c>
      <c r="D62" s="40">
        <v>7.3</v>
      </c>
      <c r="E62" s="40">
        <v>99</v>
      </c>
      <c r="F62" s="40">
        <v>92.6</v>
      </c>
    </row>
    <row r="63" spans="1:6" ht="18">
      <c r="A63" s="42" t="s">
        <v>213</v>
      </c>
      <c r="B63" s="49" t="s">
        <v>947</v>
      </c>
      <c r="C63" s="39">
        <v>81.900000000000006</v>
      </c>
      <c r="D63" s="40">
        <v>29.9</v>
      </c>
      <c r="E63" s="40">
        <v>97.7</v>
      </c>
      <c r="F63" s="40">
        <v>91.8</v>
      </c>
    </row>
    <row r="64" spans="1:6" ht="18">
      <c r="A64" s="42" t="s">
        <v>215</v>
      </c>
      <c r="B64" s="49" t="s">
        <v>948</v>
      </c>
      <c r="C64" s="39">
        <v>92.9</v>
      </c>
      <c r="D64" s="40">
        <v>29.6</v>
      </c>
      <c r="E64" s="40">
        <v>97.9</v>
      </c>
      <c r="F64" s="40">
        <v>94.3</v>
      </c>
    </row>
    <row r="65" spans="1:6" ht="18">
      <c r="A65" s="42" t="s">
        <v>217</v>
      </c>
      <c r="B65" s="49" t="s">
        <v>949</v>
      </c>
      <c r="C65" s="39">
        <v>95</v>
      </c>
      <c r="D65" s="40">
        <v>12.4</v>
      </c>
      <c r="E65" s="40">
        <v>99.4</v>
      </c>
      <c r="F65" s="40">
        <v>99.2</v>
      </c>
    </row>
    <row r="66" spans="1:6" ht="18">
      <c r="A66" s="42" t="s">
        <v>219</v>
      </c>
      <c r="B66" s="49" t="s">
        <v>950</v>
      </c>
      <c r="C66" s="39">
        <v>92.2</v>
      </c>
      <c r="D66" s="40">
        <v>38</v>
      </c>
      <c r="E66" s="40">
        <v>99.7</v>
      </c>
      <c r="F66" s="40">
        <v>99.5</v>
      </c>
    </row>
    <row r="67" spans="1:6" ht="18">
      <c r="A67" s="42" t="s">
        <v>221</v>
      </c>
      <c r="B67" s="49" t="s">
        <v>951</v>
      </c>
      <c r="C67" s="39">
        <v>95.8</v>
      </c>
      <c r="D67" s="40">
        <v>11.8</v>
      </c>
      <c r="E67" s="40">
        <v>99.8</v>
      </c>
      <c r="F67" s="40">
        <v>99.6</v>
      </c>
    </row>
    <row r="68" spans="1:6" ht="18">
      <c r="A68" s="42" t="s">
        <v>223</v>
      </c>
      <c r="B68" s="49" t="s">
        <v>952</v>
      </c>
      <c r="C68" s="39">
        <v>96.1</v>
      </c>
      <c r="D68" s="40">
        <v>24.5</v>
      </c>
      <c r="E68" s="40">
        <v>99.3</v>
      </c>
      <c r="F68" s="40">
        <v>99.5</v>
      </c>
    </row>
    <row r="69" spans="1:6" ht="18">
      <c r="A69" s="42" t="s">
        <v>225</v>
      </c>
      <c r="B69" s="49" t="s">
        <v>953</v>
      </c>
      <c r="C69" s="39">
        <v>94.6</v>
      </c>
      <c r="D69" s="40">
        <v>15.6</v>
      </c>
      <c r="E69" s="40">
        <v>96.8</v>
      </c>
      <c r="F69" s="40">
        <v>99.3</v>
      </c>
    </row>
    <row r="70" spans="1:6" ht="18">
      <c r="A70" s="42" t="s">
        <v>227</v>
      </c>
      <c r="B70" s="49" t="s">
        <v>954</v>
      </c>
      <c r="C70" s="39">
        <v>32</v>
      </c>
      <c r="D70" s="40">
        <v>6.6</v>
      </c>
      <c r="E70" s="40">
        <v>98</v>
      </c>
      <c r="F70" s="40">
        <v>68.7</v>
      </c>
    </row>
    <row r="71" spans="1:6" ht="18">
      <c r="A71" s="42" t="s">
        <v>229</v>
      </c>
      <c r="B71" s="49" t="s">
        <v>955</v>
      </c>
      <c r="C71" s="39">
        <v>31.2</v>
      </c>
      <c r="D71" s="40">
        <v>11.4</v>
      </c>
      <c r="E71" s="40">
        <v>97.1</v>
      </c>
      <c r="F71" s="40">
        <v>57.3</v>
      </c>
    </row>
    <row r="72" spans="1:6" ht="18">
      <c r="A72" s="42" t="s">
        <v>231</v>
      </c>
      <c r="B72" s="49" t="s">
        <v>956</v>
      </c>
      <c r="C72" s="39">
        <v>28.6</v>
      </c>
      <c r="D72" s="40">
        <v>14.2</v>
      </c>
      <c r="E72" s="40">
        <v>98.6</v>
      </c>
      <c r="F72" s="40">
        <v>42.1</v>
      </c>
    </row>
    <row r="73" spans="1:6" ht="18">
      <c r="A73" s="42" t="s">
        <v>233</v>
      </c>
      <c r="B73" s="49" t="s">
        <v>957</v>
      </c>
      <c r="C73" s="39">
        <v>34.5</v>
      </c>
      <c r="D73" s="40">
        <v>17.8</v>
      </c>
      <c r="E73" s="40">
        <v>98.5</v>
      </c>
      <c r="F73" s="40">
        <v>25.3</v>
      </c>
    </row>
    <row r="74" spans="1:6" ht="18">
      <c r="A74" s="42" t="s">
        <v>235</v>
      </c>
      <c r="B74" s="49" t="s">
        <v>958</v>
      </c>
      <c r="C74" s="39">
        <v>64.7</v>
      </c>
      <c r="D74" s="40">
        <v>13</v>
      </c>
      <c r="E74" s="40">
        <v>97.5</v>
      </c>
      <c r="F74" s="40">
        <v>68.2</v>
      </c>
    </row>
    <row r="75" spans="1:6" ht="18">
      <c r="A75" s="42" t="s">
        <v>237</v>
      </c>
      <c r="B75" s="49" t="s">
        <v>959</v>
      </c>
      <c r="C75" s="39">
        <v>98</v>
      </c>
      <c r="D75" s="40">
        <v>18.100000000000001</v>
      </c>
      <c r="E75" s="40">
        <v>99.6</v>
      </c>
      <c r="F75" s="40">
        <v>98.2</v>
      </c>
    </row>
    <row r="76" spans="1:6" ht="18">
      <c r="A76" s="42" t="s">
        <v>239</v>
      </c>
      <c r="B76" s="49" t="s">
        <v>960</v>
      </c>
      <c r="C76" s="39">
        <v>96</v>
      </c>
      <c r="D76" s="40">
        <v>39</v>
      </c>
      <c r="E76" s="40">
        <v>98.7</v>
      </c>
      <c r="F76" s="40">
        <v>98.9</v>
      </c>
    </row>
    <row r="77" spans="1:6" ht="18">
      <c r="A77" s="42" t="s">
        <v>241</v>
      </c>
      <c r="B77" s="49" t="s">
        <v>961</v>
      </c>
      <c r="C77" s="39">
        <v>97.4</v>
      </c>
      <c r="D77" s="40">
        <v>13.9</v>
      </c>
      <c r="E77" s="40">
        <v>99.7</v>
      </c>
      <c r="F77" s="40">
        <v>99.9</v>
      </c>
    </row>
    <row r="78" spans="1:6" ht="18">
      <c r="A78" s="42" t="s">
        <v>243</v>
      </c>
      <c r="B78" s="49" t="s">
        <v>962</v>
      </c>
      <c r="C78" s="39">
        <v>94.3</v>
      </c>
      <c r="D78" s="40">
        <v>53.7</v>
      </c>
      <c r="E78" s="40">
        <v>98.3</v>
      </c>
      <c r="F78" s="40">
        <v>97.5</v>
      </c>
    </row>
    <row r="79" spans="1:6" ht="18">
      <c r="A79" s="42" t="s">
        <v>245</v>
      </c>
      <c r="B79" s="49" t="s">
        <v>963</v>
      </c>
      <c r="C79" s="39">
        <v>93.2</v>
      </c>
      <c r="D79" s="40">
        <v>34.6</v>
      </c>
      <c r="E79" s="40">
        <v>99.6</v>
      </c>
      <c r="F79" s="40">
        <v>99.6</v>
      </c>
    </row>
    <row r="80" spans="1:6" ht="18">
      <c r="A80" s="42" t="s">
        <v>247</v>
      </c>
      <c r="B80" s="49" t="s">
        <v>964</v>
      </c>
      <c r="C80" s="39">
        <v>80.8</v>
      </c>
      <c r="D80" s="40">
        <v>20.7</v>
      </c>
      <c r="E80" s="40">
        <v>97.9</v>
      </c>
      <c r="F80" s="40">
        <v>91.4</v>
      </c>
    </row>
    <row r="81" spans="1:6" ht="18">
      <c r="A81" s="42" t="s">
        <v>249</v>
      </c>
      <c r="B81" s="49" t="s">
        <v>965</v>
      </c>
      <c r="C81" s="39">
        <v>95.1</v>
      </c>
      <c r="D81" s="40">
        <v>16.399999999999999</v>
      </c>
      <c r="E81" s="40">
        <v>98.8</v>
      </c>
      <c r="F81" s="40">
        <v>99.1</v>
      </c>
    </row>
    <row r="82" spans="1:6" ht="18">
      <c r="A82" s="42" t="s">
        <v>251</v>
      </c>
      <c r="B82" s="49" t="s">
        <v>966</v>
      </c>
      <c r="C82" s="39">
        <v>27.6</v>
      </c>
      <c r="D82" s="40">
        <v>14.9</v>
      </c>
      <c r="E82" s="40">
        <v>97.5</v>
      </c>
      <c r="F82" s="40">
        <v>67.2</v>
      </c>
    </row>
    <row r="83" spans="1:6" ht="18">
      <c r="A83" s="42" t="s">
        <v>253</v>
      </c>
      <c r="B83" s="49" t="s">
        <v>967</v>
      </c>
      <c r="C83" s="39">
        <v>28.9</v>
      </c>
      <c r="D83" s="40">
        <v>24.2</v>
      </c>
      <c r="E83" s="40">
        <v>95.4</v>
      </c>
      <c r="F83" s="40">
        <v>32.700000000000003</v>
      </c>
    </row>
    <row r="84" spans="1:6" ht="18">
      <c r="A84" s="42" t="s">
        <v>255</v>
      </c>
      <c r="B84" s="49" t="s">
        <v>968</v>
      </c>
      <c r="C84" s="39">
        <v>49.8</v>
      </c>
      <c r="D84" s="40">
        <v>21</v>
      </c>
      <c r="E84" s="40">
        <v>98.4</v>
      </c>
      <c r="F84" s="40">
        <v>35.4</v>
      </c>
    </row>
    <row r="85" spans="1:6" ht="18">
      <c r="A85" s="42" t="s">
        <v>257</v>
      </c>
      <c r="B85" s="49" t="s">
        <v>969</v>
      </c>
      <c r="C85" s="39">
        <v>54.2</v>
      </c>
      <c r="D85" s="40">
        <v>26</v>
      </c>
      <c r="E85" s="40">
        <v>97.9</v>
      </c>
      <c r="F85" s="40">
        <v>44</v>
      </c>
    </row>
    <row r="86" spans="1:6" ht="18">
      <c r="A86" s="42" t="s">
        <v>259</v>
      </c>
      <c r="B86" s="49" t="s">
        <v>970</v>
      </c>
      <c r="C86" s="39">
        <v>44.5</v>
      </c>
      <c r="D86" s="40">
        <v>36.4</v>
      </c>
      <c r="E86" s="40">
        <v>98.4</v>
      </c>
      <c r="F86" s="40">
        <v>78.2</v>
      </c>
    </row>
    <row r="87" spans="1:6" ht="18">
      <c r="A87" s="42" t="s">
        <v>261</v>
      </c>
      <c r="B87" s="49" t="s">
        <v>971</v>
      </c>
      <c r="C87" s="39">
        <v>67.900000000000006</v>
      </c>
      <c r="D87" s="40">
        <v>30.5</v>
      </c>
      <c r="E87" s="40">
        <v>98.6</v>
      </c>
      <c r="F87" s="40">
        <v>46.9</v>
      </c>
    </row>
    <row r="88" spans="1:6" ht="18">
      <c r="A88" s="42" t="s">
        <v>263</v>
      </c>
      <c r="B88" s="49" t="s">
        <v>972</v>
      </c>
      <c r="C88" s="39">
        <v>46.6</v>
      </c>
      <c r="D88" s="40">
        <v>19.8</v>
      </c>
      <c r="E88" s="40">
        <v>98.9</v>
      </c>
      <c r="F88" s="40">
        <v>61.5</v>
      </c>
    </row>
    <row r="89" spans="1:6" ht="18">
      <c r="A89" s="42" t="s">
        <v>265</v>
      </c>
      <c r="B89" s="49" t="s">
        <v>973</v>
      </c>
      <c r="C89" s="39">
        <v>88</v>
      </c>
      <c r="D89" s="40">
        <v>17.399999999999999</v>
      </c>
      <c r="E89" s="40">
        <v>99.1</v>
      </c>
      <c r="F89" s="40">
        <v>95.3</v>
      </c>
    </row>
    <row r="90" spans="1:6" ht="18">
      <c r="A90" s="42" t="s">
        <v>267</v>
      </c>
      <c r="B90" s="49" t="s">
        <v>974</v>
      </c>
      <c r="C90" s="39">
        <v>93.5</v>
      </c>
      <c r="D90" s="40">
        <v>19.2</v>
      </c>
      <c r="E90" s="40">
        <v>97.7</v>
      </c>
      <c r="F90" s="40">
        <v>99.2</v>
      </c>
    </row>
    <row r="91" spans="1:6" ht="18">
      <c r="A91" s="42" t="s">
        <v>269</v>
      </c>
      <c r="B91" s="49" t="s">
        <v>975</v>
      </c>
      <c r="C91" s="39">
        <v>98.4</v>
      </c>
      <c r="D91" s="40">
        <v>37.9</v>
      </c>
      <c r="E91" s="40">
        <v>99.5</v>
      </c>
      <c r="F91" s="40">
        <v>98.3</v>
      </c>
    </row>
    <row r="92" spans="1:6" ht="18">
      <c r="A92" s="42" t="s">
        <v>271</v>
      </c>
      <c r="B92" s="49" t="s">
        <v>976</v>
      </c>
      <c r="C92" s="39">
        <v>96.9</v>
      </c>
      <c r="D92" s="40">
        <v>23.9</v>
      </c>
      <c r="E92" s="40">
        <v>99.5</v>
      </c>
      <c r="F92" s="40">
        <v>99.5</v>
      </c>
    </row>
    <row r="93" spans="1:6" ht="18">
      <c r="A93" s="42" t="s">
        <v>273</v>
      </c>
      <c r="B93" s="49" t="s">
        <v>977</v>
      </c>
      <c r="C93" s="39">
        <v>96.7</v>
      </c>
      <c r="D93" s="40">
        <v>29</v>
      </c>
      <c r="E93" s="40">
        <v>99</v>
      </c>
      <c r="F93" s="40">
        <v>99.1</v>
      </c>
    </row>
    <row r="94" spans="1:6" ht="18">
      <c r="A94" s="42" t="s">
        <v>275</v>
      </c>
      <c r="B94" s="49" t="s">
        <v>978</v>
      </c>
      <c r="C94" s="39">
        <v>95.4</v>
      </c>
      <c r="D94" s="40">
        <v>19.100000000000001</v>
      </c>
      <c r="E94" s="40">
        <v>98.3</v>
      </c>
      <c r="F94" s="40">
        <v>97.3</v>
      </c>
    </row>
    <row r="95" spans="1:6" ht="18">
      <c r="A95" s="42" t="s">
        <v>277</v>
      </c>
      <c r="B95" s="49" t="s">
        <v>979</v>
      </c>
      <c r="C95" s="39">
        <v>90.5</v>
      </c>
      <c r="D95" s="40">
        <v>22.1</v>
      </c>
      <c r="E95" s="40">
        <v>98.5</v>
      </c>
      <c r="F95" s="40">
        <v>96.8</v>
      </c>
    </row>
    <row r="96" spans="1:6" ht="18">
      <c r="A96" s="42" t="s">
        <v>279</v>
      </c>
      <c r="B96" s="49" t="s">
        <v>980</v>
      </c>
      <c r="C96" s="39">
        <v>92.8</v>
      </c>
      <c r="D96" s="40">
        <v>11</v>
      </c>
      <c r="E96" s="40">
        <v>98.5</v>
      </c>
      <c r="F96" s="40">
        <v>90.7</v>
      </c>
    </row>
    <row r="97" spans="1:6" ht="18">
      <c r="A97" s="42" t="s">
        <v>281</v>
      </c>
      <c r="B97" s="49" t="s">
        <v>981</v>
      </c>
      <c r="C97" s="39">
        <v>91.4</v>
      </c>
      <c r="D97" s="40">
        <v>19.8</v>
      </c>
      <c r="E97" s="40">
        <v>99.4</v>
      </c>
      <c r="F97" s="40">
        <v>97.2</v>
      </c>
    </row>
    <row r="98" spans="1:6" ht="18">
      <c r="A98" s="42" t="s">
        <v>283</v>
      </c>
      <c r="B98" s="49" t="s">
        <v>982</v>
      </c>
      <c r="C98" s="39">
        <v>94.5</v>
      </c>
      <c r="D98" s="40">
        <v>20.9</v>
      </c>
      <c r="E98" s="40">
        <v>99.4</v>
      </c>
      <c r="F98" s="40">
        <v>96.5</v>
      </c>
    </row>
    <row r="99" spans="1:6" ht="18">
      <c r="A99" s="42" t="s">
        <v>285</v>
      </c>
      <c r="B99" s="49" t="s">
        <v>983</v>
      </c>
      <c r="C99" s="39">
        <v>96</v>
      </c>
      <c r="D99" s="40">
        <v>4.5</v>
      </c>
      <c r="E99" s="40">
        <v>99.7</v>
      </c>
      <c r="F99" s="40">
        <v>99.8</v>
      </c>
    </row>
    <row r="100" spans="1:6" ht="18">
      <c r="A100" s="42" t="s">
        <v>287</v>
      </c>
      <c r="B100" s="49" t="s">
        <v>984</v>
      </c>
      <c r="C100" s="39">
        <v>97.1</v>
      </c>
      <c r="D100" s="40">
        <v>17.100000000000001</v>
      </c>
      <c r="E100" s="40">
        <v>98.5</v>
      </c>
      <c r="F100" s="40">
        <v>99.4</v>
      </c>
    </row>
    <row r="101" spans="1:6" ht="18">
      <c r="A101" s="42" t="s">
        <v>289</v>
      </c>
      <c r="B101" s="49" t="s">
        <v>985</v>
      </c>
      <c r="C101" s="39">
        <v>87.5</v>
      </c>
      <c r="D101" s="40">
        <v>31.1</v>
      </c>
      <c r="E101" s="40">
        <v>99.3</v>
      </c>
      <c r="F101" s="40">
        <v>99.8</v>
      </c>
    </row>
    <row r="102" spans="1:6" ht="18">
      <c r="A102" s="42" t="s">
        <v>291</v>
      </c>
      <c r="B102" s="49" t="s">
        <v>986</v>
      </c>
      <c r="C102" s="39">
        <v>96.5</v>
      </c>
      <c r="D102" s="40">
        <v>7.5</v>
      </c>
      <c r="E102" s="40">
        <v>99.3</v>
      </c>
      <c r="F102" s="40">
        <v>99.7</v>
      </c>
    </row>
    <row r="103" spans="1:6" ht="18">
      <c r="A103" s="42" t="s">
        <v>293</v>
      </c>
      <c r="B103" s="49" t="s">
        <v>987</v>
      </c>
      <c r="C103" s="39">
        <v>95.7</v>
      </c>
      <c r="D103" s="40">
        <v>12.2</v>
      </c>
      <c r="E103" s="40">
        <v>99.6</v>
      </c>
      <c r="F103" s="40">
        <v>99.6</v>
      </c>
    </row>
    <row r="104" spans="1:6" ht="18">
      <c r="A104" s="42" t="s">
        <v>295</v>
      </c>
      <c r="B104" s="49" t="s">
        <v>988</v>
      </c>
      <c r="C104" s="39">
        <v>95</v>
      </c>
      <c r="D104" s="40">
        <v>2.5</v>
      </c>
      <c r="E104" s="40">
        <v>99.1</v>
      </c>
      <c r="F104" s="40">
        <v>97.4</v>
      </c>
    </row>
    <row r="105" spans="1:6" ht="18">
      <c r="A105" s="42" t="s">
        <v>297</v>
      </c>
      <c r="B105" s="49" t="s">
        <v>990</v>
      </c>
      <c r="C105" s="39">
        <v>95.9</v>
      </c>
      <c r="D105" s="40">
        <v>19</v>
      </c>
      <c r="E105" s="40">
        <v>99.7</v>
      </c>
      <c r="F105" s="40">
        <v>99.4</v>
      </c>
    </row>
    <row r="106" spans="1:6" ht="18">
      <c r="A106" s="42" t="s">
        <v>299</v>
      </c>
      <c r="B106" s="49" t="s">
        <v>991</v>
      </c>
      <c r="C106" s="39">
        <v>95.2</v>
      </c>
      <c r="D106" s="40">
        <v>13.9</v>
      </c>
      <c r="E106" s="40">
        <v>99.4</v>
      </c>
      <c r="F106" s="40">
        <v>96.4</v>
      </c>
    </row>
    <row r="107" spans="1:6" ht="18">
      <c r="A107" s="42" t="s">
        <v>301</v>
      </c>
      <c r="B107" s="49" t="s">
        <v>992</v>
      </c>
      <c r="C107" s="39">
        <v>96</v>
      </c>
      <c r="D107" s="40">
        <v>4.7</v>
      </c>
      <c r="E107" s="40">
        <v>99.3</v>
      </c>
      <c r="F107" s="40">
        <v>97.5</v>
      </c>
    </row>
    <row r="108" spans="1:6" ht="18">
      <c r="A108" s="42" t="s">
        <v>303</v>
      </c>
      <c r="B108" s="49" t="s">
        <v>993</v>
      </c>
      <c r="C108" s="39">
        <v>95.4</v>
      </c>
      <c r="D108" s="40">
        <v>13</v>
      </c>
      <c r="E108" s="40">
        <v>99.7</v>
      </c>
      <c r="F108" s="40">
        <v>99.9</v>
      </c>
    </row>
    <row r="109" spans="1:6" ht="18">
      <c r="A109" s="42" t="s">
        <v>305</v>
      </c>
      <c r="B109" s="49" t="s">
        <v>994</v>
      </c>
      <c r="C109" s="39">
        <v>97.9</v>
      </c>
      <c r="D109" s="40">
        <v>12.1</v>
      </c>
      <c r="E109" s="40">
        <v>99.5</v>
      </c>
      <c r="F109" s="40">
        <v>99</v>
      </c>
    </row>
    <row r="110" spans="1:6" ht="18">
      <c r="A110" s="42" t="s">
        <v>307</v>
      </c>
      <c r="B110" s="49" t="s">
        <v>995</v>
      </c>
      <c r="C110" s="39">
        <v>90.3</v>
      </c>
      <c r="D110" s="40">
        <v>17.899999999999999</v>
      </c>
      <c r="E110" s="40">
        <v>99.1</v>
      </c>
      <c r="F110" s="40">
        <v>99.7</v>
      </c>
    </row>
    <row r="111" spans="1:6" ht="18">
      <c r="A111" s="42" t="s">
        <v>309</v>
      </c>
      <c r="B111" s="49" t="s">
        <v>996</v>
      </c>
      <c r="C111" s="39">
        <v>91.5</v>
      </c>
      <c r="D111" s="40">
        <v>8.1999999999999993</v>
      </c>
      <c r="E111" s="40">
        <v>99.5</v>
      </c>
      <c r="F111" s="40">
        <v>99.5</v>
      </c>
    </row>
    <row r="112" spans="1:6" ht="18">
      <c r="A112" s="42" t="s">
        <v>311</v>
      </c>
      <c r="B112" s="49" t="s">
        <v>997</v>
      </c>
      <c r="C112" s="39">
        <v>95.9</v>
      </c>
      <c r="D112" s="40">
        <v>31.4</v>
      </c>
      <c r="E112" s="40">
        <v>99.4</v>
      </c>
      <c r="F112" s="40">
        <v>97.3</v>
      </c>
    </row>
    <row r="113" spans="1:6" ht="18">
      <c r="A113" s="42" t="s">
        <v>313</v>
      </c>
      <c r="B113" s="49" t="s">
        <v>998</v>
      </c>
      <c r="C113" s="39">
        <v>86.8</v>
      </c>
      <c r="D113" s="40">
        <v>9.3000000000000007</v>
      </c>
      <c r="E113" s="40">
        <v>98.8</v>
      </c>
      <c r="F113" s="40">
        <v>97.8</v>
      </c>
    </row>
    <row r="114" spans="1:6" ht="18">
      <c r="A114" s="42" t="s">
        <v>315</v>
      </c>
      <c r="B114" s="49" t="s">
        <v>999</v>
      </c>
      <c r="C114" s="39">
        <v>90.1</v>
      </c>
      <c r="D114" s="40">
        <v>39.5</v>
      </c>
      <c r="E114" s="40">
        <v>97</v>
      </c>
      <c r="F114" s="40">
        <v>96.8</v>
      </c>
    </row>
    <row r="115" spans="1:6" ht="18">
      <c r="A115" s="42" t="s">
        <v>317</v>
      </c>
      <c r="B115" s="49" t="s">
        <v>1000</v>
      </c>
      <c r="C115" s="39">
        <v>87.6</v>
      </c>
      <c r="D115" s="40">
        <v>21.2</v>
      </c>
      <c r="E115" s="40">
        <v>98.2</v>
      </c>
      <c r="F115" s="40">
        <v>90</v>
      </c>
    </row>
    <row r="116" spans="1:6" ht="18">
      <c r="A116" s="42" t="s">
        <v>319</v>
      </c>
      <c r="B116" s="49" t="s">
        <v>1001</v>
      </c>
      <c r="C116" s="39">
        <v>96.5</v>
      </c>
      <c r="D116" s="40">
        <v>14.8</v>
      </c>
      <c r="E116" s="40">
        <v>98.5</v>
      </c>
      <c r="F116" s="40">
        <v>89.3</v>
      </c>
    </row>
    <row r="117" spans="1:6" ht="18">
      <c r="A117" s="42" t="s">
        <v>321</v>
      </c>
      <c r="B117" s="49" t="s">
        <v>1002</v>
      </c>
      <c r="C117" s="39">
        <v>91</v>
      </c>
      <c r="D117" s="40">
        <v>38</v>
      </c>
      <c r="E117" s="40">
        <v>98.6</v>
      </c>
      <c r="F117" s="40">
        <v>91.8</v>
      </c>
    </row>
    <row r="118" spans="1:6" ht="18">
      <c r="A118" s="42" t="s">
        <v>323</v>
      </c>
      <c r="B118" s="49" t="s">
        <v>1003</v>
      </c>
      <c r="C118" s="39">
        <v>96.8</v>
      </c>
      <c r="D118" s="40">
        <v>38.799999999999997</v>
      </c>
      <c r="E118" s="40">
        <v>98.2</v>
      </c>
      <c r="F118" s="40">
        <v>98.3</v>
      </c>
    </row>
    <row r="119" spans="1:6" ht="18">
      <c r="A119" s="42" t="s">
        <v>325</v>
      </c>
      <c r="B119" s="49" t="s">
        <v>1004</v>
      </c>
      <c r="C119" s="39">
        <v>85.3</v>
      </c>
      <c r="D119" s="40">
        <v>11.2</v>
      </c>
      <c r="E119" s="40">
        <v>96.5</v>
      </c>
      <c r="F119" s="40">
        <v>82.9</v>
      </c>
    </row>
    <row r="120" spans="1:6" ht="18">
      <c r="A120" s="42" t="s">
        <v>327</v>
      </c>
      <c r="B120" s="49" t="s">
        <v>1005</v>
      </c>
      <c r="C120" s="39">
        <v>93.7</v>
      </c>
      <c r="D120" s="40">
        <v>38</v>
      </c>
      <c r="E120" s="40">
        <v>99.4</v>
      </c>
      <c r="F120" s="40">
        <v>98.7</v>
      </c>
    </row>
    <row r="121" spans="1:6" ht="18">
      <c r="A121" s="42" t="s">
        <v>329</v>
      </c>
      <c r="B121" s="49" t="s">
        <v>1006</v>
      </c>
      <c r="C121" s="39">
        <v>92.5</v>
      </c>
      <c r="D121" s="40">
        <v>32.799999999999997</v>
      </c>
      <c r="E121" s="40">
        <v>99.1</v>
      </c>
      <c r="F121" s="40">
        <v>99.3</v>
      </c>
    </row>
    <row r="122" spans="1:6" ht="18">
      <c r="A122" s="42" t="s">
        <v>331</v>
      </c>
      <c r="B122" s="49" t="s">
        <v>1007</v>
      </c>
      <c r="C122" s="39">
        <v>97.1</v>
      </c>
      <c r="D122" s="40">
        <v>18.600000000000001</v>
      </c>
      <c r="E122" s="40">
        <v>99</v>
      </c>
      <c r="F122" s="40">
        <v>98.5</v>
      </c>
    </row>
    <row r="123" spans="1:6" ht="18">
      <c r="A123" s="42" t="s">
        <v>333</v>
      </c>
      <c r="B123" s="49" t="s">
        <v>1008</v>
      </c>
      <c r="C123" s="39">
        <v>95.8</v>
      </c>
      <c r="D123" s="40">
        <v>11.8</v>
      </c>
      <c r="E123" s="40">
        <v>99.3</v>
      </c>
      <c r="F123" s="40">
        <v>99.5</v>
      </c>
    </row>
    <row r="124" spans="1:6" ht="18">
      <c r="A124" s="42" t="s">
        <v>335</v>
      </c>
      <c r="B124" s="49" t="s">
        <v>1009</v>
      </c>
      <c r="C124" s="39">
        <v>95.3</v>
      </c>
      <c r="D124" s="40">
        <v>6.9</v>
      </c>
      <c r="E124" s="40">
        <v>99.5</v>
      </c>
      <c r="F124" s="40">
        <v>99.8</v>
      </c>
    </row>
    <row r="125" spans="1:6" ht="18">
      <c r="A125" s="42" t="s">
        <v>337</v>
      </c>
      <c r="B125" s="49" t="s">
        <v>1010</v>
      </c>
      <c r="C125" s="39">
        <v>94.9</v>
      </c>
      <c r="D125" s="40">
        <v>11</v>
      </c>
      <c r="E125" s="40">
        <v>99.1</v>
      </c>
      <c r="F125" s="40">
        <v>98.3</v>
      </c>
    </row>
    <row r="126" spans="1:6" ht="18">
      <c r="A126" s="42" t="s">
        <v>339</v>
      </c>
      <c r="B126" s="49" t="s">
        <v>1011</v>
      </c>
      <c r="C126" s="39">
        <v>92.7</v>
      </c>
      <c r="D126" s="40">
        <v>20.9</v>
      </c>
      <c r="E126" s="40">
        <v>99.2</v>
      </c>
      <c r="F126" s="40">
        <v>98.6</v>
      </c>
    </row>
    <row r="127" spans="1:6" ht="18">
      <c r="A127" s="42" t="s">
        <v>341</v>
      </c>
      <c r="B127" s="49" t="s">
        <v>1012</v>
      </c>
      <c r="C127" s="39">
        <v>92.4</v>
      </c>
      <c r="D127" s="40">
        <v>28.3</v>
      </c>
      <c r="E127" s="40">
        <v>98.9</v>
      </c>
      <c r="F127" s="40">
        <v>99.2</v>
      </c>
    </row>
    <row r="128" spans="1:6" ht="18">
      <c r="A128" s="42" t="s">
        <v>343</v>
      </c>
      <c r="B128" s="49" t="s">
        <v>1013</v>
      </c>
      <c r="C128" s="39">
        <v>93.9</v>
      </c>
      <c r="D128" s="40">
        <v>13.8</v>
      </c>
      <c r="E128" s="40">
        <v>98.9</v>
      </c>
      <c r="F128" s="40">
        <v>98.8</v>
      </c>
    </row>
    <row r="129" spans="1:6" ht="18">
      <c r="A129" s="42" t="s">
        <v>345</v>
      </c>
      <c r="B129" s="49" t="s">
        <v>1014</v>
      </c>
      <c r="C129" s="39">
        <v>94.1</v>
      </c>
      <c r="D129" s="40">
        <v>2.2000000000000002</v>
      </c>
      <c r="E129" s="40">
        <v>98.4</v>
      </c>
      <c r="F129" s="40">
        <v>90.9</v>
      </c>
    </row>
    <row r="130" spans="1:6" ht="18">
      <c r="A130" s="42" t="s">
        <v>347</v>
      </c>
      <c r="B130" s="49" t="s">
        <v>1015</v>
      </c>
      <c r="C130" s="39">
        <v>45.7</v>
      </c>
      <c r="D130" s="40">
        <v>13.7</v>
      </c>
      <c r="E130" s="40">
        <v>98.3</v>
      </c>
      <c r="F130" s="40">
        <v>89.9</v>
      </c>
    </row>
    <row r="131" spans="1:6" ht="18">
      <c r="A131" s="42" t="s">
        <v>349</v>
      </c>
      <c r="B131" s="49" t="s">
        <v>1016</v>
      </c>
      <c r="C131" s="39">
        <v>29.9</v>
      </c>
      <c r="D131" s="40">
        <v>17.5</v>
      </c>
      <c r="E131" s="40">
        <v>95.4</v>
      </c>
      <c r="F131" s="40">
        <v>54.2</v>
      </c>
    </row>
    <row r="132" spans="1:6" ht="18">
      <c r="A132" s="42" t="s">
        <v>351</v>
      </c>
      <c r="B132" s="49" t="s">
        <v>1017</v>
      </c>
      <c r="C132" s="39">
        <v>82.9</v>
      </c>
      <c r="D132" s="40">
        <v>1.6</v>
      </c>
      <c r="E132" s="40">
        <v>95</v>
      </c>
      <c r="F132" s="40">
        <v>79.900000000000006</v>
      </c>
    </row>
    <row r="133" spans="1:6" ht="18">
      <c r="A133" s="42" t="s">
        <v>353</v>
      </c>
      <c r="B133" s="49" t="s">
        <v>1018</v>
      </c>
      <c r="C133" s="39">
        <v>93.6</v>
      </c>
      <c r="D133" s="40">
        <v>17.5</v>
      </c>
      <c r="E133" s="40">
        <v>98.9</v>
      </c>
      <c r="F133" s="40">
        <v>98.6</v>
      </c>
    </row>
    <row r="134" spans="1:6" ht="18">
      <c r="A134" s="42" t="s">
        <v>355</v>
      </c>
      <c r="B134" s="49" t="s">
        <v>1019</v>
      </c>
      <c r="C134" s="39">
        <v>94.6</v>
      </c>
      <c r="D134" s="40">
        <v>6.7</v>
      </c>
      <c r="E134" s="40">
        <v>98.3</v>
      </c>
      <c r="F134" s="40">
        <v>94.6</v>
      </c>
    </row>
    <row r="135" spans="1:6" ht="18">
      <c r="A135" s="42" t="s">
        <v>357</v>
      </c>
      <c r="B135" s="49" t="s">
        <v>1020</v>
      </c>
      <c r="C135" s="39">
        <v>94.2</v>
      </c>
      <c r="D135" s="40">
        <v>6.6</v>
      </c>
      <c r="E135" s="40">
        <v>99.6</v>
      </c>
      <c r="F135" s="40">
        <v>98.8</v>
      </c>
    </row>
    <row r="136" spans="1:6" ht="18">
      <c r="A136" s="42" t="s">
        <v>359</v>
      </c>
      <c r="B136" s="49" t="s">
        <v>1021</v>
      </c>
      <c r="C136" s="39">
        <v>98.8</v>
      </c>
      <c r="D136" s="40">
        <v>20</v>
      </c>
      <c r="E136" s="40">
        <v>99</v>
      </c>
      <c r="F136" s="40">
        <v>90</v>
      </c>
    </row>
    <row r="137" spans="1:6" ht="18">
      <c r="A137" s="42" t="s">
        <v>361</v>
      </c>
      <c r="B137" s="49" t="s">
        <v>1022</v>
      </c>
      <c r="C137" s="39">
        <v>97.3</v>
      </c>
      <c r="D137" s="40">
        <v>17.3</v>
      </c>
      <c r="E137" s="40">
        <v>98.7</v>
      </c>
      <c r="F137" s="40">
        <v>85.9</v>
      </c>
    </row>
    <row r="138" spans="1:6" ht="18">
      <c r="A138" s="42" t="s">
        <v>363</v>
      </c>
      <c r="B138" s="49" t="s">
        <v>1023</v>
      </c>
      <c r="C138" s="39">
        <v>96.3</v>
      </c>
      <c r="D138" s="40">
        <v>13.8</v>
      </c>
      <c r="E138" s="40">
        <v>99.4</v>
      </c>
      <c r="F138" s="40">
        <v>98.4</v>
      </c>
    </row>
    <row r="139" spans="1:6" ht="18">
      <c r="A139" s="42" t="s">
        <v>365</v>
      </c>
      <c r="B139" s="49" t="s">
        <v>1024</v>
      </c>
      <c r="C139" s="39">
        <v>81.3</v>
      </c>
      <c r="D139" s="40">
        <v>18.2</v>
      </c>
      <c r="E139" s="40">
        <v>98.3</v>
      </c>
      <c r="F139" s="40">
        <v>74</v>
      </c>
    </row>
    <row r="140" spans="1:6" ht="18">
      <c r="A140" s="42" t="s">
        <v>367</v>
      </c>
      <c r="B140" s="49" t="s">
        <v>1025</v>
      </c>
      <c r="C140" s="39">
        <v>87.3</v>
      </c>
      <c r="D140" s="40">
        <v>9.6</v>
      </c>
      <c r="E140" s="40">
        <v>98.2</v>
      </c>
      <c r="F140" s="40">
        <v>83.9</v>
      </c>
    </row>
    <row r="141" spans="1:6" ht="18">
      <c r="A141" s="42" t="s">
        <v>369</v>
      </c>
      <c r="B141" s="49" t="s">
        <v>1026</v>
      </c>
      <c r="C141" s="39">
        <v>97.6</v>
      </c>
      <c r="D141" s="40">
        <v>11.1</v>
      </c>
      <c r="E141" s="40">
        <v>99.5</v>
      </c>
      <c r="F141" s="40">
        <v>96.6</v>
      </c>
    </row>
    <row r="142" spans="1:6" ht="18">
      <c r="A142" s="42" t="s">
        <v>371</v>
      </c>
      <c r="B142" s="49" t="s">
        <v>1027</v>
      </c>
      <c r="C142" s="39">
        <v>91.1</v>
      </c>
      <c r="D142" s="40">
        <v>30.4</v>
      </c>
      <c r="E142" s="40">
        <v>99</v>
      </c>
      <c r="F142" s="40">
        <v>97.3</v>
      </c>
    </row>
    <row r="143" spans="1:6" ht="18">
      <c r="A143" s="42" t="s">
        <v>373</v>
      </c>
      <c r="B143" s="49" t="s">
        <v>1028</v>
      </c>
      <c r="C143" s="39">
        <v>97.8</v>
      </c>
      <c r="D143" s="40">
        <v>20.399999999999999</v>
      </c>
      <c r="E143" s="40">
        <v>99.5</v>
      </c>
      <c r="F143" s="40">
        <v>98.2</v>
      </c>
    </row>
    <row r="144" spans="1:6" ht="18">
      <c r="A144" s="42" t="s">
        <v>375</v>
      </c>
      <c r="B144" s="49" t="s">
        <v>1029</v>
      </c>
      <c r="C144" s="39">
        <v>93.1</v>
      </c>
      <c r="D144" s="40">
        <v>23.9</v>
      </c>
      <c r="E144" s="40">
        <v>99.4</v>
      </c>
      <c r="F144" s="40">
        <v>99.6</v>
      </c>
    </row>
    <row r="145" spans="1:6" ht="18">
      <c r="A145" s="42" t="s">
        <v>377</v>
      </c>
      <c r="B145" s="49" t="s">
        <v>1030</v>
      </c>
      <c r="C145" s="39">
        <v>92.1</v>
      </c>
      <c r="D145" s="40">
        <v>35.9</v>
      </c>
      <c r="E145" s="40">
        <v>98.6</v>
      </c>
      <c r="F145" s="40">
        <v>93.1</v>
      </c>
    </row>
    <row r="146" spans="1:6" ht="18">
      <c r="A146" s="42" t="s">
        <v>379</v>
      </c>
      <c r="B146" s="49" t="s">
        <v>1031</v>
      </c>
      <c r="C146" s="39">
        <v>91.2</v>
      </c>
      <c r="D146" s="40">
        <v>25.5</v>
      </c>
      <c r="E146" s="40">
        <v>98.8</v>
      </c>
      <c r="F146" s="40">
        <v>99.1</v>
      </c>
    </row>
    <row r="147" spans="1:6" ht="18">
      <c r="A147" s="42" t="s">
        <v>381</v>
      </c>
      <c r="B147" s="49" t="s">
        <v>1032</v>
      </c>
      <c r="C147" s="39">
        <v>94.2</v>
      </c>
      <c r="D147" s="40">
        <v>17.600000000000001</v>
      </c>
      <c r="E147" s="40">
        <v>99.7</v>
      </c>
      <c r="F147" s="40">
        <v>98.1</v>
      </c>
    </row>
    <row r="148" spans="1:6" ht="18">
      <c r="A148" s="42" t="s">
        <v>383</v>
      </c>
      <c r="B148" s="49" t="s">
        <v>1033</v>
      </c>
      <c r="C148" s="39">
        <v>88.3</v>
      </c>
      <c r="D148" s="40">
        <v>31.6</v>
      </c>
      <c r="E148" s="40">
        <v>98.9</v>
      </c>
      <c r="F148" s="40">
        <v>97.4</v>
      </c>
    </row>
    <row r="149" spans="1:6" ht="18">
      <c r="A149" s="42" t="s">
        <v>385</v>
      </c>
      <c r="B149" s="49" t="s">
        <v>1034</v>
      </c>
      <c r="C149" s="39">
        <v>90.2</v>
      </c>
      <c r="D149" s="40">
        <v>38.799999999999997</v>
      </c>
      <c r="E149" s="40">
        <v>98.8</v>
      </c>
      <c r="F149" s="40">
        <v>97.7</v>
      </c>
    </row>
    <row r="150" spans="1:6" ht="18">
      <c r="A150" s="42" t="s">
        <v>387</v>
      </c>
      <c r="B150" s="49" t="s">
        <v>1035</v>
      </c>
      <c r="C150" s="39">
        <v>44.2</v>
      </c>
      <c r="D150" s="40">
        <v>19.600000000000001</v>
      </c>
      <c r="E150" s="40">
        <v>98.4</v>
      </c>
      <c r="F150" s="40">
        <v>49.2</v>
      </c>
    </row>
    <row r="151" spans="1:6" ht="18">
      <c r="A151" s="42" t="s">
        <v>389</v>
      </c>
      <c r="B151" s="49" t="s">
        <v>1036</v>
      </c>
      <c r="C151" s="39">
        <v>57.9</v>
      </c>
      <c r="D151" s="40">
        <v>26.4</v>
      </c>
      <c r="E151" s="40">
        <v>97.8</v>
      </c>
      <c r="F151" s="40">
        <v>78.8</v>
      </c>
    </row>
    <row r="152" spans="1:6" ht="18">
      <c r="A152" s="42" t="s">
        <v>391</v>
      </c>
      <c r="B152" s="49" t="s">
        <v>1037</v>
      </c>
      <c r="C152" s="39">
        <v>89.9</v>
      </c>
      <c r="D152" s="40">
        <v>23.3</v>
      </c>
      <c r="E152" s="40">
        <v>98.4</v>
      </c>
      <c r="F152" s="40">
        <v>97.2</v>
      </c>
    </row>
    <row r="153" spans="1:6" ht="18">
      <c r="A153" s="42" t="s">
        <v>393</v>
      </c>
      <c r="B153" s="49" t="s">
        <v>1038</v>
      </c>
      <c r="C153" s="39">
        <v>93.3</v>
      </c>
      <c r="D153" s="40">
        <v>25.8</v>
      </c>
      <c r="E153" s="40">
        <v>99.5</v>
      </c>
      <c r="F153" s="40">
        <v>99.1</v>
      </c>
    </row>
    <row r="154" spans="1:6" ht="18">
      <c r="A154" s="42" t="s">
        <v>395</v>
      </c>
      <c r="B154" s="49" t="s">
        <v>1039</v>
      </c>
      <c r="C154" s="39">
        <v>90.4</v>
      </c>
      <c r="D154" s="40">
        <v>29.3</v>
      </c>
      <c r="E154" s="40">
        <v>97.1</v>
      </c>
      <c r="F154" s="40">
        <v>90.3</v>
      </c>
    </row>
    <row r="155" spans="1:6" ht="18">
      <c r="A155" s="42" t="s">
        <v>397</v>
      </c>
      <c r="B155" s="49" t="s">
        <v>1040</v>
      </c>
      <c r="C155" s="39">
        <v>89.9</v>
      </c>
      <c r="D155" s="40">
        <v>7.6</v>
      </c>
      <c r="E155" s="40">
        <v>98.4</v>
      </c>
      <c r="F155" s="40">
        <v>95.3</v>
      </c>
    </row>
    <row r="156" spans="1:6" ht="18">
      <c r="A156" s="42" t="s">
        <v>399</v>
      </c>
      <c r="B156" s="49" t="s">
        <v>1041</v>
      </c>
      <c r="C156" s="39">
        <v>94</v>
      </c>
      <c r="D156" s="40">
        <v>15.6</v>
      </c>
      <c r="E156" s="40">
        <v>99.7</v>
      </c>
      <c r="F156" s="40">
        <v>99.8</v>
      </c>
    </row>
    <row r="157" spans="1:6" ht="18">
      <c r="A157" s="42" t="s">
        <v>401</v>
      </c>
      <c r="B157" s="49" t="s">
        <v>1042</v>
      </c>
      <c r="C157" s="39">
        <v>96.7</v>
      </c>
      <c r="D157" s="40">
        <v>13.5</v>
      </c>
      <c r="E157" s="40">
        <v>99.4</v>
      </c>
      <c r="F157" s="40">
        <v>99.5</v>
      </c>
    </row>
    <row r="158" spans="1:6" ht="18">
      <c r="A158" s="42" t="s">
        <v>403</v>
      </c>
      <c r="B158" s="49" t="s">
        <v>1043</v>
      </c>
      <c r="C158" s="39">
        <v>84.1</v>
      </c>
      <c r="D158" s="40">
        <v>18.399999999999999</v>
      </c>
      <c r="E158" s="40">
        <v>97.5</v>
      </c>
      <c r="F158" s="40">
        <v>95.4</v>
      </c>
    </row>
    <row r="159" spans="1:6" ht="18">
      <c r="A159" s="42" t="s">
        <v>405</v>
      </c>
      <c r="B159" s="49" t="s">
        <v>1044</v>
      </c>
      <c r="C159" s="39">
        <v>84.3</v>
      </c>
      <c r="D159" s="40">
        <v>22.2</v>
      </c>
      <c r="E159" s="40">
        <v>94.6</v>
      </c>
      <c r="F159" s="40">
        <v>94.3</v>
      </c>
    </row>
    <row r="160" spans="1:6" ht="18">
      <c r="A160" s="42" t="s">
        <v>407</v>
      </c>
      <c r="B160" s="49" t="s">
        <v>1045</v>
      </c>
      <c r="C160" s="39">
        <v>70.8</v>
      </c>
      <c r="D160" s="40">
        <v>13.5</v>
      </c>
      <c r="E160" s="40">
        <v>98.2</v>
      </c>
      <c r="F160" s="40">
        <v>90</v>
      </c>
    </row>
    <row r="161" spans="1:6" ht="18">
      <c r="A161" s="42" t="s">
        <v>409</v>
      </c>
      <c r="B161" s="49" t="s">
        <v>1046</v>
      </c>
      <c r="C161" s="39">
        <v>66.099999999999994</v>
      </c>
      <c r="D161" s="40">
        <v>22.3</v>
      </c>
      <c r="E161" s="40">
        <v>97.7</v>
      </c>
      <c r="F161" s="40">
        <v>90.9</v>
      </c>
    </row>
    <row r="162" spans="1:6" ht="18">
      <c r="A162" s="42" t="s">
        <v>411</v>
      </c>
      <c r="B162" s="49" t="s">
        <v>1047</v>
      </c>
      <c r="C162" s="39">
        <v>89.3</v>
      </c>
      <c r="D162" s="40">
        <v>20.5</v>
      </c>
      <c r="E162" s="40">
        <v>99.2</v>
      </c>
      <c r="F162" s="40">
        <v>97.5</v>
      </c>
    </row>
    <row r="163" spans="1:6" ht="18">
      <c r="A163" s="42" t="s">
        <v>413</v>
      </c>
      <c r="B163" s="49" t="s">
        <v>1048</v>
      </c>
      <c r="C163" s="39">
        <v>90.5</v>
      </c>
      <c r="D163" s="40">
        <v>12.8</v>
      </c>
      <c r="E163" s="40">
        <v>99.5</v>
      </c>
      <c r="F163" s="40">
        <v>99.6</v>
      </c>
    </row>
    <row r="164" spans="1:6" ht="18">
      <c r="A164" s="42" t="s">
        <v>415</v>
      </c>
      <c r="B164" s="49" t="s">
        <v>1049</v>
      </c>
      <c r="C164" s="39">
        <v>91.3</v>
      </c>
      <c r="D164" s="40">
        <v>15.3</v>
      </c>
      <c r="E164" s="40">
        <v>99.8</v>
      </c>
      <c r="F164" s="40">
        <v>99.7</v>
      </c>
    </row>
    <row r="165" spans="1:6" ht="18">
      <c r="A165" s="42" t="s">
        <v>417</v>
      </c>
      <c r="B165" s="49" t="s">
        <v>1050</v>
      </c>
      <c r="C165" s="39">
        <v>87.7</v>
      </c>
      <c r="D165" s="40">
        <v>16</v>
      </c>
      <c r="E165" s="40">
        <v>99.3</v>
      </c>
      <c r="F165" s="40">
        <v>97.4</v>
      </c>
    </row>
    <row r="166" spans="1:6" ht="18">
      <c r="A166" s="42" t="s">
        <v>419</v>
      </c>
      <c r="B166" s="49" t="s">
        <v>1051</v>
      </c>
      <c r="C166" s="39">
        <v>94.7</v>
      </c>
      <c r="D166" s="40">
        <v>12.3</v>
      </c>
      <c r="E166" s="40">
        <v>98.6</v>
      </c>
      <c r="F166" s="40">
        <v>98.2</v>
      </c>
    </row>
    <row r="167" spans="1:6" ht="18">
      <c r="A167" s="42" t="s">
        <v>421</v>
      </c>
      <c r="B167" s="49" t="s">
        <v>1052</v>
      </c>
      <c r="C167" s="39">
        <v>97.6</v>
      </c>
      <c r="D167" s="40">
        <v>3.6</v>
      </c>
      <c r="E167" s="40">
        <v>99.3</v>
      </c>
      <c r="F167" s="40">
        <v>98.5</v>
      </c>
    </row>
    <row r="168" spans="1:6" ht="18">
      <c r="A168" s="42" t="s">
        <v>423</v>
      </c>
      <c r="B168" s="49" t="s">
        <v>1053</v>
      </c>
      <c r="C168" s="39">
        <v>90.2</v>
      </c>
      <c r="D168" s="40">
        <v>15.2</v>
      </c>
      <c r="E168" s="40">
        <v>99.6</v>
      </c>
      <c r="F168" s="40">
        <v>100</v>
      </c>
    </row>
    <row r="169" spans="1:6" ht="18">
      <c r="A169" s="42" t="s">
        <v>425</v>
      </c>
      <c r="B169" s="49" t="s">
        <v>1054</v>
      </c>
      <c r="C169" s="39">
        <v>91.9</v>
      </c>
      <c r="D169" s="40">
        <v>28.3</v>
      </c>
      <c r="E169" s="40">
        <v>99.8</v>
      </c>
      <c r="F169" s="40">
        <v>100</v>
      </c>
    </row>
    <row r="170" spans="1:6" ht="18">
      <c r="A170" s="42" t="s">
        <v>427</v>
      </c>
      <c r="B170" s="49" t="s">
        <v>1055</v>
      </c>
      <c r="C170" s="39">
        <v>92.8</v>
      </c>
      <c r="D170" s="40">
        <v>10.5</v>
      </c>
      <c r="E170" s="40">
        <v>98.3</v>
      </c>
      <c r="F170" s="40">
        <v>95.1</v>
      </c>
    </row>
    <row r="171" spans="1:6" ht="18">
      <c r="A171" s="42" t="s">
        <v>429</v>
      </c>
      <c r="B171" s="49" t="s">
        <v>1056</v>
      </c>
      <c r="C171" s="39">
        <v>92.7</v>
      </c>
      <c r="D171" s="40">
        <v>28</v>
      </c>
      <c r="E171" s="40">
        <v>99.1</v>
      </c>
      <c r="F171" s="40">
        <v>97.4</v>
      </c>
    </row>
    <row r="172" spans="1:6" ht="18">
      <c r="A172" s="42" t="s">
        <v>431</v>
      </c>
      <c r="B172" s="49" t="s">
        <v>1057</v>
      </c>
      <c r="C172" s="39">
        <v>93.8</v>
      </c>
      <c r="D172" s="40">
        <v>19.899999999999999</v>
      </c>
      <c r="E172" s="40">
        <v>99.6</v>
      </c>
      <c r="F172" s="40">
        <v>99.4</v>
      </c>
    </row>
    <row r="173" spans="1:6" ht="18">
      <c r="A173" s="42" t="s">
        <v>433</v>
      </c>
      <c r="B173" s="49" t="s">
        <v>1058</v>
      </c>
      <c r="C173" s="39">
        <v>14.7</v>
      </c>
      <c r="D173" s="40">
        <v>7.4</v>
      </c>
      <c r="E173" s="40">
        <v>99.2</v>
      </c>
      <c r="F173" s="40">
        <v>97.7</v>
      </c>
    </row>
    <row r="174" spans="1:6" ht="18">
      <c r="A174" s="42" t="s">
        <v>435</v>
      </c>
      <c r="B174" s="49" t="s">
        <v>1059</v>
      </c>
      <c r="C174" s="39">
        <v>88</v>
      </c>
      <c r="D174" s="40">
        <v>14.2</v>
      </c>
      <c r="E174" s="40">
        <v>99.1</v>
      </c>
      <c r="F174" s="40">
        <v>99</v>
      </c>
    </row>
    <row r="175" spans="1:6" ht="18">
      <c r="A175" s="42" t="s">
        <v>437</v>
      </c>
      <c r="B175" s="49" t="s">
        <v>1060</v>
      </c>
      <c r="C175" s="39">
        <v>79.900000000000006</v>
      </c>
      <c r="D175" s="40">
        <v>28.1</v>
      </c>
      <c r="E175" s="40">
        <v>98.3</v>
      </c>
      <c r="F175" s="40">
        <v>93.3</v>
      </c>
    </row>
    <row r="176" spans="1:6" ht="18">
      <c r="A176" s="42" t="s">
        <v>439</v>
      </c>
      <c r="B176" s="49" t="s">
        <v>1061</v>
      </c>
      <c r="C176" s="39">
        <v>68.3</v>
      </c>
      <c r="D176" s="40">
        <v>23.8</v>
      </c>
      <c r="E176" s="40">
        <v>98</v>
      </c>
      <c r="F176" s="40">
        <v>91.8</v>
      </c>
    </row>
    <row r="177" spans="1:6" ht="18">
      <c r="A177" s="42" t="s">
        <v>441</v>
      </c>
      <c r="B177" s="49" t="s">
        <v>1062</v>
      </c>
      <c r="C177" s="39">
        <v>70.599999999999994</v>
      </c>
      <c r="D177" s="40">
        <v>14.7</v>
      </c>
      <c r="E177" s="40">
        <v>95.6</v>
      </c>
      <c r="F177" s="40">
        <v>95.9</v>
      </c>
    </row>
    <row r="178" spans="1:6" ht="18">
      <c r="A178" s="42" t="s">
        <v>443</v>
      </c>
      <c r="B178" s="49" t="s">
        <v>1063</v>
      </c>
      <c r="C178" s="39">
        <v>89.7</v>
      </c>
      <c r="D178" s="40">
        <v>26.8</v>
      </c>
      <c r="E178" s="40">
        <v>99.3</v>
      </c>
      <c r="F178" s="40">
        <v>92</v>
      </c>
    </row>
    <row r="179" spans="1:6" ht="18">
      <c r="A179" s="42" t="s">
        <v>445</v>
      </c>
      <c r="B179" s="49" t="s">
        <v>1064</v>
      </c>
      <c r="C179" s="39">
        <v>95.9</v>
      </c>
      <c r="D179" s="40">
        <v>10.6</v>
      </c>
      <c r="E179" s="40">
        <v>99.7</v>
      </c>
      <c r="F179" s="40">
        <v>99.8</v>
      </c>
    </row>
    <row r="180" spans="1:6" ht="18">
      <c r="A180" s="42" t="s">
        <v>447</v>
      </c>
      <c r="B180" s="49" t="s">
        <v>1065</v>
      </c>
      <c r="C180" s="39">
        <v>97.3</v>
      </c>
      <c r="D180" s="40">
        <v>12.4</v>
      </c>
      <c r="E180" s="40">
        <v>99.2</v>
      </c>
      <c r="F180" s="40">
        <v>95.2</v>
      </c>
    </row>
    <row r="181" spans="1:6" ht="18">
      <c r="A181" s="42" t="s">
        <v>449</v>
      </c>
      <c r="B181" s="49" t="s">
        <v>1066</v>
      </c>
      <c r="C181" s="39">
        <v>95.2</v>
      </c>
      <c r="D181" s="40">
        <v>6.8</v>
      </c>
      <c r="E181" s="40">
        <v>99.1</v>
      </c>
      <c r="F181" s="40">
        <v>90.2</v>
      </c>
    </row>
    <row r="182" spans="1:6" ht="18">
      <c r="A182" s="42" t="s">
        <v>451</v>
      </c>
      <c r="B182" s="49" t="s">
        <v>1067</v>
      </c>
      <c r="C182" s="39">
        <v>97.1</v>
      </c>
      <c r="D182" s="40">
        <v>17.8</v>
      </c>
      <c r="E182" s="40">
        <v>99.2</v>
      </c>
      <c r="F182" s="40">
        <v>99.4</v>
      </c>
    </row>
    <row r="183" spans="1:6" ht="18">
      <c r="A183" s="42" t="s">
        <v>453</v>
      </c>
      <c r="B183" s="49" t="s">
        <v>1068</v>
      </c>
      <c r="C183" s="39">
        <v>93.6</v>
      </c>
      <c r="D183" s="40">
        <v>30.9</v>
      </c>
      <c r="E183" s="40">
        <v>99.4</v>
      </c>
      <c r="F183" s="40">
        <v>99.1</v>
      </c>
    </row>
    <row r="184" spans="1:6" ht="18">
      <c r="A184" s="42" t="s">
        <v>455</v>
      </c>
      <c r="B184" s="49" t="s">
        <v>1069</v>
      </c>
      <c r="C184" s="39">
        <v>79.400000000000006</v>
      </c>
      <c r="D184" s="40">
        <v>38.799999999999997</v>
      </c>
      <c r="E184" s="40">
        <v>99.4</v>
      </c>
      <c r="F184" s="40">
        <v>99.2</v>
      </c>
    </row>
    <row r="185" spans="1:6" ht="18">
      <c r="A185" s="42" t="s">
        <v>457</v>
      </c>
      <c r="B185" s="49" t="s">
        <v>1070</v>
      </c>
      <c r="C185" s="39">
        <v>57.9</v>
      </c>
      <c r="D185" s="40">
        <v>27.8</v>
      </c>
      <c r="E185" s="40">
        <v>97.7</v>
      </c>
      <c r="F185" s="40">
        <v>87.5</v>
      </c>
    </row>
    <row r="186" spans="1:6" ht="18">
      <c r="A186" s="42" t="s">
        <v>459</v>
      </c>
      <c r="B186" s="49" t="s">
        <v>1071</v>
      </c>
      <c r="C186" s="39">
        <v>72.599999999999994</v>
      </c>
      <c r="D186" s="40">
        <v>27.5</v>
      </c>
      <c r="E186" s="40">
        <v>99.3</v>
      </c>
      <c r="F186" s="40">
        <v>98.9</v>
      </c>
    </row>
    <row r="187" spans="1:6" ht="18">
      <c r="A187" s="42" t="s">
        <v>461</v>
      </c>
      <c r="B187" s="49" t="s">
        <v>1072</v>
      </c>
      <c r="C187" s="39">
        <v>94.7</v>
      </c>
      <c r="D187" s="40">
        <v>15.6</v>
      </c>
      <c r="E187" s="40">
        <v>99.6</v>
      </c>
      <c r="F187" s="40">
        <v>99.6</v>
      </c>
    </row>
    <row r="188" spans="1:6" ht="18">
      <c r="A188" s="42" t="s">
        <v>463</v>
      </c>
      <c r="B188" s="49" t="s">
        <v>1073</v>
      </c>
      <c r="C188" s="39">
        <v>82.1</v>
      </c>
      <c r="D188" s="40">
        <v>40.6</v>
      </c>
      <c r="E188" s="40">
        <v>98.7</v>
      </c>
      <c r="F188" s="40">
        <v>98</v>
      </c>
    </row>
    <row r="189" spans="1:6" ht="18">
      <c r="A189" s="42" t="s">
        <v>465</v>
      </c>
      <c r="B189" s="49" t="s">
        <v>1074</v>
      </c>
      <c r="C189" s="39">
        <v>53.7</v>
      </c>
      <c r="D189" s="40">
        <v>23.6</v>
      </c>
      <c r="E189" s="40">
        <v>99.3</v>
      </c>
      <c r="F189" s="40">
        <v>94.5</v>
      </c>
    </row>
    <row r="190" spans="1:6" ht="18">
      <c r="A190" s="42" t="s">
        <v>467</v>
      </c>
      <c r="B190" s="49" t="s">
        <v>1075</v>
      </c>
      <c r="C190" s="39">
        <v>58.5</v>
      </c>
      <c r="D190" s="40">
        <v>31.4</v>
      </c>
      <c r="E190" s="40">
        <v>98.9</v>
      </c>
      <c r="F190" s="40">
        <v>92.7</v>
      </c>
    </row>
    <row r="191" spans="1:6" ht="18">
      <c r="A191" s="42" t="s">
        <v>469</v>
      </c>
      <c r="B191" s="49" t="s">
        <v>1076</v>
      </c>
      <c r="C191" s="39">
        <v>28.2</v>
      </c>
      <c r="D191" s="40">
        <v>38.299999999999997</v>
      </c>
      <c r="E191" s="40">
        <v>98.3</v>
      </c>
      <c r="F191" s="40">
        <v>82.8</v>
      </c>
    </row>
    <row r="192" spans="1:6" ht="18">
      <c r="A192" s="42" t="s">
        <v>471</v>
      </c>
      <c r="B192" s="49" t="s">
        <v>1077</v>
      </c>
      <c r="C192" s="39">
        <v>28.7</v>
      </c>
      <c r="D192" s="40">
        <v>29.2</v>
      </c>
      <c r="E192" s="40">
        <v>98.4</v>
      </c>
      <c r="F192" s="40">
        <v>69.5</v>
      </c>
    </row>
    <row r="193" spans="1:6" ht="18">
      <c r="A193" s="42" t="s">
        <v>473</v>
      </c>
      <c r="B193" s="49" t="s">
        <v>1078</v>
      </c>
      <c r="C193" s="39">
        <v>33</v>
      </c>
      <c r="D193" s="40">
        <v>39.6</v>
      </c>
      <c r="E193" s="40">
        <v>98.6</v>
      </c>
      <c r="F193" s="40">
        <v>61.8</v>
      </c>
    </row>
    <row r="194" spans="1:6" ht="18">
      <c r="A194" s="42" t="s">
        <v>475</v>
      </c>
      <c r="B194" s="49" t="s">
        <v>1079</v>
      </c>
      <c r="C194" s="39">
        <v>58.1</v>
      </c>
      <c r="D194" s="40">
        <v>40.799999999999997</v>
      </c>
      <c r="E194" s="40">
        <v>98.3</v>
      </c>
      <c r="F194" s="40">
        <v>89.3</v>
      </c>
    </row>
    <row r="195" spans="1:6" ht="18">
      <c r="A195" s="42" t="s">
        <v>477</v>
      </c>
      <c r="B195" s="49" t="s">
        <v>1080</v>
      </c>
      <c r="C195" s="39">
        <v>28.9</v>
      </c>
      <c r="D195" s="40">
        <v>13</v>
      </c>
      <c r="E195" s="40">
        <v>96.5</v>
      </c>
      <c r="F195" s="40">
        <v>36.799999999999997</v>
      </c>
    </row>
    <row r="196" spans="1:6" ht="18">
      <c r="A196" s="42" t="s">
        <v>479</v>
      </c>
      <c r="B196" s="49" t="s">
        <v>1081</v>
      </c>
      <c r="C196" s="39">
        <v>37.799999999999997</v>
      </c>
      <c r="D196" s="40">
        <v>18.8</v>
      </c>
      <c r="E196" s="40">
        <v>99.3</v>
      </c>
      <c r="F196" s="40">
        <v>90.8</v>
      </c>
    </row>
    <row r="197" spans="1:6" ht="18">
      <c r="A197" s="42" t="s">
        <v>481</v>
      </c>
      <c r="B197" s="49" t="s">
        <v>1082</v>
      </c>
      <c r="C197" s="39">
        <v>29.4</v>
      </c>
      <c r="D197" s="40">
        <v>13.2</v>
      </c>
      <c r="E197" s="40">
        <v>96.6</v>
      </c>
      <c r="F197" s="40">
        <v>62.3</v>
      </c>
    </row>
    <row r="198" spans="1:6" ht="18">
      <c r="A198" s="42" t="s">
        <v>483</v>
      </c>
      <c r="B198" s="49" t="s">
        <v>1083</v>
      </c>
      <c r="C198" s="39">
        <v>59</v>
      </c>
      <c r="D198" s="40">
        <v>32.5</v>
      </c>
      <c r="E198" s="40">
        <v>98.4</v>
      </c>
      <c r="F198" s="40">
        <v>92.7</v>
      </c>
    </row>
    <row r="199" spans="1:6" ht="18">
      <c r="A199" s="42" t="s">
        <v>485</v>
      </c>
      <c r="B199" s="49" t="s">
        <v>1084</v>
      </c>
      <c r="C199" s="39">
        <v>42.8</v>
      </c>
      <c r="D199" s="40">
        <v>18.899999999999999</v>
      </c>
      <c r="E199" s="40">
        <v>98</v>
      </c>
      <c r="F199" s="40">
        <v>76.2</v>
      </c>
    </row>
    <row r="200" spans="1:6">
      <c r="A200" s="45"/>
      <c r="B200" s="45"/>
      <c r="C200" s="54"/>
      <c r="D200" s="54"/>
      <c r="E200" s="54"/>
      <c r="F200" s="54"/>
    </row>
    <row r="201" spans="1:6">
      <c r="A201" s="45"/>
      <c r="B201" s="45"/>
      <c r="C201" s="54"/>
      <c r="D201" s="54"/>
      <c r="E201" s="54"/>
      <c r="F201" s="54"/>
    </row>
    <row r="202" spans="1:6">
      <c r="A202" s="45"/>
      <c r="B202" s="45"/>
      <c r="C202" s="46"/>
      <c r="D202" s="46"/>
      <c r="E202" s="46"/>
      <c r="F202" s="46"/>
    </row>
    <row r="203" spans="1:6">
      <c r="A203" s="45"/>
      <c r="B203" s="45"/>
      <c r="C203" s="54"/>
      <c r="D203" s="54"/>
      <c r="E203" s="54"/>
      <c r="F203" s="54"/>
    </row>
    <row r="204" spans="1:6">
      <c r="A204" s="47"/>
      <c r="B204" s="47"/>
      <c r="C204" s="19"/>
      <c r="D204" s="19"/>
      <c r="E204" s="19"/>
      <c r="F204" s="19"/>
    </row>
    <row r="205" spans="1:6">
      <c r="A205" s="47"/>
      <c r="B205" s="47"/>
      <c r="C205" s="19"/>
      <c r="D205" s="19"/>
      <c r="E205" s="19"/>
      <c r="F205" s="19"/>
    </row>
    <row r="206" spans="1:6">
      <c r="A206" s="47"/>
      <c r="B206" s="47"/>
      <c r="C206" s="19"/>
      <c r="D206" s="19"/>
      <c r="E206" s="19"/>
      <c r="F206" s="19"/>
    </row>
    <row r="207" spans="1:6">
      <c r="A207" s="47"/>
      <c r="B207" s="47"/>
      <c r="C207" s="19"/>
      <c r="D207" s="19"/>
      <c r="E207" s="19"/>
      <c r="F207" s="19"/>
    </row>
    <row r="208" spans="1:6">
      <c r="A208" s="47"/>
      <c r="B208" s="47"/>
      <c r="C208" s="19"/>
      <c r="D208" s="19"/>
      <c r="E208" s="19"/>
      <c r="F208" s="19"/>
    </row>
    <row r="209" spans="1:6">
      <c r="A209" s="47"/>
      <c r="B209" s="47"/>
      <c r="C209" s="19"/>
      <c r="D209" s="19"/>
      <c r="E209" s="19"/>
      <c r="F209" s="19"/>
    </row>
    <row r="210" spans="1:6">
      <c r="A210" s="47"/>
      <c r="B210" s="47"/>
      <c r="C210" s="19"/>
      <c r="D210" s="19"/>
      <c r="E210" s="19"/>
      <c r="F210" s="19"/>
    </row>
    <row r="211" spans="1:6">
      <c r="A211" s="47"/>
      <c r="B211" s="47"/>
      <c r="C211" s="19"/>
      <c r="D211" s="19"/>
      <c r="E211" s="19"/>
      <c r="F211" s="19"/>
    </row>
    <row r="212" spans="1:6">
      <c r="A212" s="47"/>
      <c r="B212" s="47"/>
      <c r="C212" s="19"/>
      <c r="D212" s="19"/>
      <c r="E212" s="19"/>
      <c r="F212" s="19"/>
    </row>
    <row r="213" spans="1:6">
      <c r="A213" s="47"/>
      <c r="B213" s="47"/>
      <c r="C213" s="19"/>
      <c r="D213" s="19"/>
      <c r="E213" s="19"/>
      <c r="F213" s="19"/>
    </row>
    <row r="214" spans="1:6">
      <c r="A214" s="47"/>
      <c r="B214" s="47"/>
      <c r="C214" s="19"/>
      <c r="D214" s="19"/>
      <c r="E214" s="19"/>
      <c r="F214" s="19"/>
    </row>
    <row r="215" spans="1:6">
      <c r="A215" s="47"/>
      <c r="B215" s="47"/>
      <c r="C215" s="19"/>
      <c r="D215" s="19"/>
      <c r="E215" s="19"/>
      <c r="F215" s="19"/>
    </row>
    <row r="216" spans="1:6">
      <c r="A216" s="47"/>
      <c r="B216" s="47"/>
      <c r="C216" s="19"/>
      <c r="D216" s="19"/>
      <c r="E216" s="19"/>
      <c r="F216" s="19"/>
    </row>
    <row r="217" spans="1:6">
      <c r="A217" s="47"/>
      <c r="B217" s="47"/>
      <c r="C217" s="19"/>
      <c r="D217" s="19"/>
      <c r="E217" s="19"/>
      <c r="F217" s="19"/>
    </row>
    <row r="218" spans="1:6">
      <c r="A218" s="47"/>
      <c r="B218" s="47"/>
      <c r="C218" s="19"/>
      <c r="D218" s="19"/>
      <c r="E218" s="19"/>
      <c r="F218" s="19"/>
    </row>
    <row r="219" spans="1:6">
      <c r="A219" s="47"/>
      <c r="B219" s="47"/>
      <c r="C219" s="19"/>
      <c r="D219" s="19"/>
      <c r="E219" s="19"/>
      <c r="F219" s="19"/>
    </row>
    <row r="220" spans="1:6">
      <c r="A220" s="47"/>
      <c r="B220" s="47"/>
      <c r="C220" s="19"/>
      <c r="D220" s="19"/>
      <c r="E220" s="19"/>
      <c r="F220" s="19"/>
    </row>
    <row r="221" spans="1:6">
      <c r="A221" s="47"/>
      <c r="B221" s="47"/>
      <c r="C221" s="19"/>
      <c r="D221" s="19"/>
      <c r="E221" s="19"/>
      <c r="F221" s="19"/>
    </row>
    <row r="222" spans="1:6">
      <c r="A222" s="47"/>
      <c r="B222" s="47"/>
      <c r="C222" s="19"/>
      <c r="D222" s="19"/>
      <c r="E222" s="19"/>
      <c r="F222" s="19"/>
    </row>
    <row r="223" spans="1:6">
      <c r="A223" s="47"/>
      <c r="B223" s="47"/>
      <c r="C223" s="19"/>
      <c r="D223" s="19"/>
      <c r="E223" s="19"/>
      <c r="F223" s="19"/>
    </row>
    <row r="224" spans="1:6">
      <c r="A224" s="47"/>
      <c r="B224" s="47"/>
      <c r="C224" s="19"/>
      <c r="D224" s="19"/>
      <c r="E224" s="19"/>
      <c r="F224" s="19"/>
    </row>
    <row r="225" spans="1:6">
      <c r="A225" s="47"/>
      <c r="B225" s="47"/>
      <c r="C225" s="19"/>
      <c r="D225" s="19"/>
      <c r="E225" s="19"/>
      <c r="F225" s="19"/>
    </row>
    <row r="226" spans="1:6">
      <c r="A226" s="47"/>
      <c r="B226" s="47"/>
      <c r="C226" s="19"/>
      <c r="D226" s="19"/>
      <c r="E226" s="19"/>
      <c r="F226" s="19"/>
    </row>
    <row r="227" spans="1:6">
      <c r="A227" s="47"/>
      <c r="B227" s="47"/>
      <c r="C227" s="19"/>
      <c r="D227" s="19"/>
      <c r="E227" s="19"/>
      <c r="F227" s="19"/>
    </row>
    <row r="228" spans="1:6">
      <c r="A228" s="47"/>
      <c r="B228" s="47"/>
      <c r="C228" s="19"/>
      <c r="D228" s="19"/>
      <c r="E228" s="19"/>
      <c r="F228" s="19"/>
    </row>
    <row r="229" spans="1:6">
      <c r="A229" s="47"/>
      <c r="B229" s="47"/>
      <c r="C229" s="19"/>
      <c r="D229" s="19"/>
      <c r="E229" s="19"/>
      <c r="F229" s="19"/>
    </row>
    <row r="230" spans="1:6">
      <c r="A230" s="47"/>
      <c r="B230" s="47"/>
      <c r="C230" s="19"/>
      <c r="D230" s="19"/>
      <c r="E230" s="19"/>
      <c r="F230" s="19"/>
    </row>
    <row r="231" spans="1:6">
      <c r="A231" s="47"/>
      <c r="B231" s="47"/>
      <c r="C231" s="19"/>
      <c r="D231" s="19"/>
      <c r="E231" s="19"/>
      <c r="F231" s="19"/>
    </row>
    <row r="232" spans="1:6">
      <c r="A232" s="47"/>
      <c r="B232" s="47"/>
      <c r="C232" s="19"/>
      <c r="D232" s="19"/>
      <c r="E232" s="19"/>
      <c r="F232" s="19"/>
    </row>
    <row r="233" spans="1:6">
      <c r="A233" s="47"/>
      <c r="B233" s="47"/>
      <c r="C233" s="19"/>
      <c r="D233" s="19"/>
      <c r="E233" s="19"/>
      <c r="F233" s="19"/>
    </row>
    <row r="234" spans="1:6">
      <c r="A234" s="47"/>
      <c r="B234" s="47"/>
      <c r="C234" s="19"/>
      <c r="D234" s="19"/>
      <c r="E234" s="19"/>
      <c r="F234" s="19"/>
    </row>
    <row r="235" spans="1:6">
      <c r="A235" s="47"/>
      <c r="B235" s="47"/>
      <c r="C235" s="19"/>
      <c r="D235" s="19"/>
      <c r="E235" s="19"/>
      <c r="F235" s="19"/>
    </row>
    <row r="236" spans="1:6">
      <c r="A236" s="47"/>
      <c r="B236" s="47"/>
      <c r="C236" s="19"/>
      <c r="D236" s="19"/>
      <c r="E236" s="19"/>
      <c r="F236" s="19"/>
    </row>
    <row r="237" spans="1:6">
      <c r="A237" s="47"/>
      <c r="B237" s="47"/>
      <c r="C237" s="19"/>
      <c r="D237" s="19"/>
      <c r="E237" s="19"/>
      <c r="F237" s="19"/>
    </row>
    <row r="238" spans="1:6">
      <c r="A238" s="47"/>
      <c r="B238" s="47"/>
      <c r="C238" s="19"/>
      <c r="D238" s="19"/>
      <c r="E238" s="19"/>
      <c r="F238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4E22-B530-2B4D-84B2-45CB97376002}">
  <dimension ref="A30:C228"/>
  <sheetViews>
    <sheetView topLeftCell="A25" workbookViewId="0">
      <selection activeCell="C40" sqref="C40"/>
    </sheetView>
  </sheetViews>
  <sheetFormatPr baseColWidth="10" defaultRowHeight="16"/>
  <cols>
    <col min="2" max="2" width="31.1640625" bestFit="1" customWidth="1"/>
    <col min="3" max="3" width="17.33203125" bestFit="1" customWidth="1"/>
  </cols>
  <sheetData>
    <row r="30" spans="1:3">
      <c r="A30" t="s">
        <v>0</v>
      </c>
      <c r="B30" t="s">
        <v>1</v>
      </c>
      <c r="C30" t="s">
        <v>882</v>
      </c>
    </row>
    <row r="31" spans="1:3">
      <c r="A31" t="s">
        <v>165</v>
      </c>
      <c r="B31" t="s">
        <v>923</v>
      </c>
      <c r="C31">
        <v>10.736757387632139</v>
      </c>
    </row>
    <row r="32" spans="1:3">
      <c r="A32" t="s">
        <v>99</v>
      </c>
      <c r="B32" t="s">
        <v>887</v>
      </c>
      <c r="C32">
        <v>8.1666359910241439</v>
      </c>
    </row>
    <row r="33" spans="1:3">
      <c r="A33" t="s">
        <v>197</v>
      </c>
      <c r="B33" t="s">
        <v>939</v>
      </c>
      <c r="C33">
        <v>6.8974581508624402</v>
      </c>
    </row>
    <row r="34" spans="1:3">
      <c r="A34" t="s">
        <v>477</v>
      </c>
      <c r="B34" t="s">
        <v>1080</v>
      </c>
      <c r="C34">
        <v>6.7305518736724528</v>
      </c>
    </row>
    <row r="35" spans="1:3">
      <c r="A35" t="s">
        <v>253</v>
      </c>
      <c r="B35" t="s">
        <v>967</v>
      </c>
      <c r="C35">
        <v>6.5228636882635023</v>
      </c>
    </row>
    <row r="36" spans="1:3">
      <c r="A36" t="s">
        <v>349</v>
      </c>
      <c r="B36" t="s">
        <v>1016</v>
      </c>
      <c r="C36">
        <v>6.0624909284721848</v>
      </c>
    </row>
    <row r="37" spans="1:3">
      <c r="A37" t="s">
        <v>111</v>
      </c>
      <c r="B37" t="s">
        <v>894</v>
      </c>
      <c r="C37">
        <v>5.9302575651423535</v>
      </c>
    </row>
    <row r="38" spans="1:3">
      <c r="A38" t="s">
        <v>229</v>
      </c>
      <c r="B38" t="s">
        <v>955</v>
      </c>
      <c r="C38">
        <v>5.317811928440312</v>
      </c>
    </row>
    <row r="39" spans="1:3">
      <c r="A39" t="s">
        <v>481</v>
      </c>
      <c r="B39" t="s">
        <v>1082</v>
      </c>
      <c r="C39">
        <v>5.2888372683655653</v>
      </c>
    </row>
    <row r="40" spans="1:3">
      <c r="A40" t="s">
        <v>141</v>
      </c>
      <c r="B40" t="s">
        <v>911</v>
      </c>
      <c r="C40">
        <v>5.2760712153322604</v>
      </c>
    </row>
    <row r="41" spans="1:3">
      <c r="A41" t="s">
        <v>233</v>
      </c>
      <c r="B41" t="s">
        <v>957</v>
      </c>
      <c r="C41">
        <v>5.2102192796879248</v>
      </c>
    </row>
    <row r="42" spans="1:3">
      <c r="A42" t="s">
        <v>169</v>
      </c>
      <c r="B42" t="s">
        <v>925</v>
      </c>
      <c r="C42">
        <v>5.1861575857999291</v>
      </c>
    </row>
    <row r="43" spans="1:3">
      <c r="A43" t="s">
        <v>231</v>
      </c>
      <c r="B43" t="s">
        <v>956</v>
      </c>
      <c r="C43">
        <v>4.8975956390464299</v>
      </c>
    </row>
    <row r="44" spans="1:3">
      <c r="A44" t="s">
        <v>201</v>
      </c>
      <c r="B44" t="s">
        <v>941</v>
      </c>
      <c r="C44">
        <v>4.7017102580361652</v>
      </c>
    </row>
    <row r="45" spans="1:3">
      <c r="A45" t="s">
        <v>227</v>
      </c>
      <c r="B45" t="s">
        <v>954</v>
      </c>
      <c r="C45">
        <v>4.574732956511701</v>
      </c>
    </row>
    <row r="46" spans="1:3">
      <c r="A46" t="s">
        <v>351</v>
      </c>
      <c r="B46" t="s">
        <v>1017</v>
      </c>
      <c r="C46">
        <v>4.3854891937592573</v>
      </c>
    </row>
    <row r="47" spans="1:3">
      <c r="A47" t="s">
        <v>251</v>
      </c>
      <c r="B47" t="s">
        <v>966</v>
      </c>
      <c r="C47">
        <v>4.3134670473110983</v>
      </c>
    </row>
    <row r="48" spans="1:3">
      <c r="A48" t="s">
        <v>113</v>
      </c>
      <c r="B48" t="s">
        <v>895</v>
      </c>
      <c r="C48">
        <v>4.0940682564486632</v>
      </c>
    </row>
    <row r="49" spans="1:3">
      <c r="A49" t="s">
        <v>115</v>
      </c>
      <c r="B49" t="s">
        <v>896</v>
      </c>
      <c r="C49">
        <v>3.9606006713907229</v>
      </c>
    </row>
    <row r="50" spans="1:3">
      <c r="A50" t="s">
        <v>195</v>
      </c>
      <c r="B50" t="s">
        <v>938</v>
      </c>
      <c r="C50">
        <v>3.8676369327767368</v>
      </c>
    </row>
    <row r="51" spans="1:3">
      <c r="A51" t="s">
        <v>255</v>
      </c>
      <c r="B51" t="s">
        <v>968</v>
      </c>
      <c r="C51">
        <v>3.7565634874420422</v>
      </c>
    </row>
    <row r="52" spans="1:3">
      <c r="A52" t="s">
        <v>95</v>
      </c>
      <c r="B52" t="s">
        <v>885</v>
      </c>
      <c r="C52">
        <v>3.7315639793997954</v>
      </c>
    </row>
    <row r="53" spans="1:3">
      <c r="A53" t="s">
        <v>387</v>
      </c>
      <c r="B53" t="s">
        <v>1035</v>
      </c>
      <c r="C53">
        <v>3.4249571356686355</v>
      </c>
    </row>
    <row r="54" spans="1:3">
      <c r="A54" t="s">
        <v>139</v>
      </c>
      <c r="B54" t="s">
        <v>910</v>
      </c>
      <c r="C54">
        <v>3.30531218494469</v>
      </c>
    </row>
    <row r="55" spans="1:3">
      <c r="A55" t="s">
        <v>101</v>
      </c>
      <c r="B55" t="s">
        <v>889</v>
      </c>
      <c r="C55">
        <v>3.1775311979923693</v>
      </c>
    </row>
    <row r="56" spans="1:3">
      <c r="A56" t="s">
        <v>93</v>
      </c>
      <c r="B56" t="s">
        <v>884</v>
      </c>
      <c r="C56">
        <v>3.1644757368123875</v>
      </c>
    </row>
    <row r="57" spans="1:3">
      <c r="A57" t="s">
        <v>171</v>
      </c>
      <c r="B57" t="s">
        <v>926</v>
      </c>
      <c r="C57">
        <v>3.1535320972541161</v>
      </c>
    </row>
    <row r="58" spans="1:3">
      <c r="A58" t="s">
        <v>105</v>
      </c>
      <c r="B58" t="s">
        <v>891</v>
      </c>
      <c r="C58">
        <v>3.1202271916945854</v>
      </c>
    </row>
    <row r="59" spans="1:3">
      <c r="A59" t="s">
        <v>257</v>
      </c>
      <c r="B59" t="s">
        <v>969</v>
      </c>
      <c r="C59">
        <v>2.936281024005543</v>
      </c>
    </row>
    <row r="60" spans="1:3">
      <c r="A60" t="s">
        <v>191</v>
      </c>
      <c r="B60" t="s">
        <v>936</v>
      </c>
      <c r="C60">
        <v>2.9138971917309897</v>
      </c>
    </row>
    <row r="61" spans="1:3">
      <c r="A61" t="s">
        <v>107</v>
      </c>
      <c r="B61" t="s">
        <v>892</v>
      </c>
      <c r="C61">
        <v>2.9071464639724427</v>
      </c>
    </row>
    <row r="62" spans="1:3">
      <c r="A62" t="s">
        <v>433</v>
      </c>
      <c r="B62" t="s">
        <v>1058</v>
      </c>
      <c r="C62">
        <v>2.8980272975357133</v>
      </c>
    </row>
    <row r="63" spans="1:3">
      <c r="A63" t="s">
        <v>235</v>
      </c>
      <c r="B63" t="s">
        <v>958</v>
      </c>
      <c r="C63">
        <v>2.8631377329995393</v>
      </c>
    </row>
    <row r="64" spans="1:3">
      <c r="A64" t="s">
        <v>167</v>
      </c>
      <c r="B64" t="s">
        <v>924</v>
      </c>
      <c r="C64">
        <v>2.8275570137151758</v>
      </c>
    </row>
    <row r="65" spans="1:3">
      <c r="A65" t="s">
        <v>485</v>
      </c>
      <c r="B65" t="s">
        <v>1084</v>
      </c>
      <c r="C65">
        <v>2.425058054624742</v>
      </c>
    </row>
    <row r="66" spans="1:3">
      <c r="A66" t="s">
        <v>263</v>
      </c>
      <c r="B66" t="s">
        <v>972</v>
      </c>
      <c r="C66">
        <v>2.3152072031237676</v>
      </c>
    </row>
    <row r="67" spans="1:3">
      <c r="A67" t="s">
        <v>137</v>
      </c>
      <c r="B67" t="s">
        <v>909</v>
      </c>
      <c r="C67">
        <v>2.291363018776043</v>
      </c>
    </row>
    <row r="68" spans="1:3">
      <c r="A68" t="s">
        <v>441</v>
      </c>
      <c r="B68" t="s">
        <v>1062</v>
      </c>
      <c r="C68">
        <v>2.2908181501644767</v>
      </c>
    </row>
    <row r="69" spans="1:3">
      <c r="A69" t="s">
        <v>117</v>
      </c>
      <c r="B69" t="s">
        <v>897</v>
      </c>
      <c r="C69">
        <v>2.2502074190758679</v>
      </c>
    </row>
    <row r="70" spans="1:3">
      <c r="A70" t="s">
        <v>193</v>
      </c>
      <c r="B70" t="s">
        <v>937</v>
      </c>
      <c r="C70">
        <v>2.2130581086108161</v>
      </c>
    </row>
    <row r="71" spans="1:3">
      <c r="A71" t="s">
        <v>199</v>
      </c>
      <c r="B71" t="s">
        <v>940</v>
      </c>
      <c r="C71">
        <v>2.2082740812946047</v>
      </c>
    </row>
    <row r="72" spans="1:3">
      <c r="A72" t="s">
        <v>103</v>
      </c>
      <c r="B72" t="s">
        <v>890</v>
      </c>
      <c r="C72">
        <v>2.1728864157060861</v>
      </c>
    </row>
    <row r="73" spans="1:3">
      <c r="A73" t="s">
        <v>325</v>
      </c>
      <c r="B73" t="s">
        <v>1004</v>
      </c>
      <c r="C73">
        <v>2.0854140547456796</v>
      </c>
    </row>
    <row r="74" spans="1:3">
      <c r="A74" t="s">
        <v>471</v>
      </c>
      <c r="B74" t="s">
        <v>1077</v>
      </c>
      <c r="C74">
        <v>2.0240919675153748</v>
      </c>
    </row>
    <row r="75" spans="1:3">
      <c r="A75" t="s">
        <v>347</v>
      </c>
      <c r="B75" t="s">
        <v>1015</v>
      </c>
      <c r="C75">
        <v>1.9259270655672291</v>
      </c>
    </row>
    <row r="76" spans="1:3">
      <c r="A76" t="s">
        <v>90</v>
      </c>
      <c r="B76" t="s">
        <v>1085</v>
      </c>
      <c r="C76">
        <v>1.8088256262912772</v>
      </c>
    </row>
    <row r="77" spans="1:3">
      <c r="A77" t="s">
        <v>173</v>
      </c>
      <c r="B77" t="s">
        <v>927</v>
      </c>
      <c r="C77">
        <v>1.7963081681794386</v>
      </c>
    </row>
    <row r="78" spans="1:3">
      <c r="A78" t="s">
        <v>405</v>
      </c>
      <c r="B78" t="s">
        <v>1044</v>
      </c>
      <c r="C78">
        <v>1.6829194240689</v>
      </c>
    </row>
    <row r="79" spans="1:3">
      <c r="A79" t="s">
        <v>109</v>
      </c>
      <c r="B79" t="s">
        <v>893</v>
      </c>
      <c r="C79">
        <v>1.6027598869294952</v>
      </c>
    </row>
    <row r="80" spans="1:3">
      <c r="A80" t="s">
        <v>261</v>
      </c>
      <c r="B80" t="s">
        <v>971</v>
      </c>
      <c r="C80">
        <v>1.2407210391185739</v>
      </c>
    </row>
    <row r="81" spans="1:3">
      <c r="A81" t="s">
        <v>473</v>
      </c>
      <c r="B81" t="s">
        <v>1078</v>
      </c>
      <c r="C81">
        <v>1.0097330198971302</v>
      </c>
    </row>
    <row r="82" spans="1:3">
      <c r="A82" t="s">
        <v>479</v>
      </c>
      <c r="B82" t="s">
        <v>1081</v>
      </c>
      <c r="C82">
        <v>0.99578621103617593</v>
      </c>
    </row>
    <row r="83" spans="1:3">
      <c r="A83" t="s">
        <v>389</v>
      </c>
      <c r="B83" t="s">
        <v>1036</v>
      </c>
      <c r="C83">
        <v>0.98794436749842418</v>
      </c>
    </row>
    <row r="84" spans="1:3">
      <c r="A84" t="s">
        <v>367</v>
      </c>
      <c r="B84" t="s">
        <v>1025</v>
      </c>
      <c r="C84">
        <v>0.94702473341107007</v>
      </c>
    </row>
    <row r="85" spans="1:3">
      <c r="A85" t="s">
        <v>345</v>
      </c>
      <c r="B85" t="s">
        <v>1014</v>
      </c>
      <c r="C85">
        <v>0.92951099915507718</v>
      </c>
    </row>
    <row r="86" spans="1:3">
      <c r="A86" t="s">
        <v>407</v>
      </c>
      <c r="B86" t="s">
        <v>1045</v>
      </c>
      <c r="C86">
        <v>0.9293884308251863</v>
      </c>
    </row>
    <row r="87" spans="1:3">
      <c r="A87" t="s">
        <v>203</v>
      </c>
      <c r="B87" t="s">
        <v>942</v>
      </c>
      <c r="C87">
        <v>0.92250051824526391</v>
      </c>
    </row>
    <row r="88" spans="1:3">
      <c r="A88" t="s">
        <v>121</v>
      </c>
      <c r="B88" t="s">
        <v>899</v>
      </c>
      <c r="C88">
        <v>0.85896891916215856</v>
      </c>
    </row>
    <row r="89" spans="1:3">
      <c r="A89" t="s">
        <v>365</v>
      </c>
      <c r="B89" t="s">
        <v>1024</v>
      </c>
      <c r="C89">
        <v>0.74904871869697376</v>
      </c>
    </row>
    <row r="90" spans="1:3">
      <c r="A90" t="s">
        <v>205</v>
      </c>
      <c r="B90" t="s">
        <v>943</v>
      </c>
      <c r="C90">
        <v>0.64264001526559134</v>
      </c>
    </row>
    <row r="91" spans="1:3">
      <c r="A91" t="s">
        <v>97</v>
      </c>
      <c r="B91" t="s">
        <v>886</v>
      </c>
      <c r="C91">
        <v>0.63731250158607555</v>
      </c>
    </row>
    <row r="92" spans="1:3">
      <c r="A92" t="s">
        <v>119</v>
      </c>
      <c r="B92" t="s">
        <v>898</v>
      </c>
      <c r="C92">
        <v>0.63260591497005603</v>
      </c>
    </row>
    <row r="93" spans="1:3">
      <c r="A93" t="s">
        <v>185</v>
      </c>
      <c r="B93" t="s">
        <v>933</v>
      </c>
      <c r="C93">
        <v>0.62723638192136022</v>
      </c>
    </row>
    <row r="94" spans="1:3">
      <c r="A94" t="s">
        <v>177</v>
      </c>
      <c r="B94" t="s">
        <v>929</v>
      </c>
      <c r="C94">
        <v>0.54694013745433989</v>
      </c>
    </row>
    <row r="95" spans="1:3">
      <c r="A95" t="s">
        <v>155</v>
      </c>
      <c r="B95" t="s">
        <v>918</v>
      </c>
      <c r="C95">
        <v>0.51291471481210649</v>
      </c>
    </row>
    <row r="96" spans="1:3">
      <c r="A96" t="s">
        <v>409</v>
      </c>
      <c r="B96" t="s">
        <v>1046</v>
      </c>
      <c r="C96">
        <v>0.50325743182669824</v>
      </c>
    </row>
    <row r="97" spans="1:3">
      <c r="A97" t="s">
        <v>127</v>
      </c>
      <c r="B97" t="s">
        <v>903</v>
      </c>
      <c r="C97">
        <v>0.49398146950406119</v>
      </c>
    </row>
    <row r="98" spans="1:3">
      <c r="A98" t="s">
        <v>469</v>
      </c>
      <c r="B98" t="s">
        <v>1076</v>
      </c>
      <c r="C98">
        <v>0.46367600851264756</v>
      </c>
    </row>
    <row r="99" spans="1:3">
      <c r="A99" t="s">
        <v>457</v>
      </c>
      <c r="B99" t="s">
        <v>1070</v>
      </c>
      <c r="C99">
        <v>0.45556231207968756</v>
      </c>
    </row>
    <row r="100" spans="1:3">
      <c r="A100" t="s">
        <v>397</v>
      </c>
      <c r="B100" t="s">
        <v>1040</v>
      </c>
      <c r="C100">
        <v>0.31309283077794758</v>
      </c>
    </row>
    <row r="101" spans="1:3">
      <c r="A101" t="s">
        <v>355</v>
      </c>
      <c r="B101" t="s">
        <v>1019</v>
      </c>
      <c r="C101">
        <v>0.31053095834003858</v>
      </c>
    </row>
    <row r="102" spans="1:3">
      <c r="A102" t="s">
        <v>211</v>
      </c>
      <c r="B102" t="s">
        <v>946</v>
      </c>
      <c r="C102">
        <v>0.22821754016363688</v>
      </c>
    </row>
    <row r="103" spans="1:3">
      <c r="A103" t="s">
        <v>207</v>
      </c>
      <c r="B103" t="s">
        <v>944</v>
      </c>
      <c r="C103">
        <v>0.18623015860613273</v>
      </c>
    </row>
    <row r="104" spans="1:3">
      <c r="A104" t="s">
        <v>187</v>
      </c>
      <c r="B104" t="s">
        <v>934</v>
      </c>
      <c r="C104">
        <v>0.17011650337455297</v>
      </c>
    </row>
    <row r="105" spans="1:3">
      <c r="A105" t="s">
        <v>225</v>
      </c>
      <c r="B105" t="s">
        <v>953</v>
      </c>
      <c r="C105">
        <v>0.16042773816165745</v>
      </c>
    </row>
    <row r="106" spans="1:3">
      <c r="A106" t="s">
        <v>135</v>
      </c>
      <c r="B106" t="s">
        <v>907</v>
      </c>
      <c r="C106">
        <v>0.13634534367063433</v>
      </c>
    </row>
    <row r="107" spans="1:3">
      <c r="A107" t="s">
        <v>259</v>
      </c>
      <c r="B107" t="s">
        <v>970</v>
      </c>
      <c r="C107">
        <v>0.13266458185592295</v>
      </c>
    </row>
    <row r="108" spans="1:3">
      <c r="A108" t="s">
        <v>403</v>
      </c>
      <c r="B108" t="s">
        <v>1043</v>
      </c>
      <c r="C108">
        <v>4.0693781323438261E-2</v>
      </c>
    </row>
    <row r="109" spans="1:3">
      <c r="A109" t="s">
        <v>295</v>
      </c>
      <c r="B109" t="s">
        <v>988</v>
      </c>
      <c r="C109">
        <v>3.9013584082119079E-2</v>
      </c>
    </row>
    <row r="110" spans="1:3">
      <c r="A110" t="s">
        <v>279</v>
      </c>
      <c r="B110" t="s">
        <v>980</v>
      </c>
      <c r="C110">
        <v>1.9908610502946955E-3</v>
      </c>
    </row>
    <row r="111" spans="1:3">
      <c r="A111" t="s">
        <v>439</v>
      </c>
      <c r="B111" t="s">
        <v>1061</v>
      </c>
      <c r="C111">
        <v>-2.3327624932513169E-3</v>
      </c>
    </row>
    <row r="112" spans="1:3">
      <c r="A112" t="s">
        <v>427</v>
      </c>
      <c r="B112" t="s">
        <v>1055</v>
      </c>
      <c r="C112">
        <v>-3.7557015372181646E-2</v>
      </c>
    </row>
    <row r="113" spans="1:3">
      <c r="A113" t="s">
        <v>449</v>
      </c>
      <c r="B113" t="s">
        <v>1066</v>
      </c>
      <c r="C113">
        <v>-4.6047997211018932E-2</v>
      </c>
    </row>
    <row r="114" spans="1:3">
      <c r="A114" t="s">
        <v>247</v>
      </c>
      <c r="B114" t="s">
        <v>964</v>
      </c>
      <c r="C114">
        <v>-0.1251916911898297</v>
      </c>
    </row>
    <row r="115" spans="1:3">
      <c r="A115" t="s">
        <v>313</v>
      </c>
      <c r="B115" t="s">
        <v>998</v>
      </c>
      <c r="C115">
        <v>-0.13745210050334267</v>
      </c>
    </row>
    <row r="116" spans="1:3">
      <c r="A116" t="s">
        <v>209</v>
      </c>
      <c r="B116" t="s">
        <v>945</v>
      </c>
      <c r="C116">
        <v>-0.31772055034492797</v>
      </c>
    </row>
    <row r="117" spans="1:3">
      <c r="A117" t="s">
        <v>301</v>
      </c>
      <c r="B117" t="s">
        <v>992</v>
      </c>
      <c r="C117">
        <v>-0.37802691569575875</v>
      </c>
    </row>
    <row r="118" spans="1:3">
      <c r="A118" t="s">
        <v>421</v>
      </c>
      <c r="B118" t="s">
        <v>1052</v>
      </c>
      <c r="C118">
        <v>-0.38346063612579162</v>
      </c>
    </row>
    <row r="119" spans="1:3">
      <c r="A119" t="s">
        <v>465</v>
      </c>
      <c r="B119" t="s">
        <v>1074</v>
      </c>
      <c r="C119">
        <v>-0.3867463378560268</v>
      </c>
    </row>
    <row r="120" spans="1:3">
      <c r="A120" t="s">
        <v>183</v>
      </c>
      <c r="B120" t="s">
        <v>932</v>
      </c>
      <c r="C120">
        <v>-0.39818329817016951</v>
      </c>
    </row>
    <row r="121" spans="1:3">
      <c r="A121" t="s">
        <v>133</v>
      </c>
      <c r="B121" t="s">
        <v>906</v>
      </c>
      <c r="C121">
        <v>-0.46616073066753522</v>
      </c>
    </row>
    <row r="122" spans="1:3">
      <c r="A122" t="s">
        <v>319</v>
      </c>
      <c r="B122" t="s">
        <v>1001</v>
      </c>
      <c r="C122">
        <v>-0.48385555027067617</v>
      </c>
    </row>
    <row r="123" spans="1:3">
      <c r="A123" t="s">
        <v>123</v>
      </c>
      <c r="B123" t="s">
        <v>901</v>
      </c>
      <c r="C123">
        <v>-0.50564154878017964</v>
      </c>
    </row>
    <row r="124" spans="1:3">
      <c r="A124" t="s">
        <v>317</v>
      </c>
      <c r="B124" t="s">
        <v>1000</v>
      </c>
      <c r="C124">
        <v>-0.60376829522577169</v>
      </c>
    </row>
    <row r="125" spans="1:3">
      <c r="A125" t="s">
        <v>419</v>
      </c>
      <c r="B125" t="s">
        <v>1051</v>
      </c>
      <c r="C125">
        <v>-0.67654976611638473</v>
      </c>
    </row>
    <row r="126" spans="1:3">
      <c r="A126" t="s">
        <v>361</v>
      </c>
      <c r="B126" t="s">
        <v>1022</v>
      </c>
      <c r="C126">
        <v>-0.74121584600100954</v>
      </c>
    </row>
    <row r="127" spans="1:3">
      <c r="A127" t="s">
        <v>285</v>
      </c>
      <c r="B127" t="s">
        <v>983</v>
      </c>
      <c r="C127">
        <v>-0.75189189406522494</v>
      </c>
    </row>
    <row r="128" spans="1:3">
      <c r="A128" t="s">
        <v>161</v>
      </c>
      <c r="B128" t="s">
        <v>921</v>
      </c>
      <c r="C128">
        <v>-0.75891928636007799</v>
      </c>
    </row>
    <row r="129" spans="1:3">
      <c r="A129" t="s">
        <v>357</v>
      </c>
      <c r="B129" t="s">
        <v>1020</v>
      </c>
      <c r="C129">
        <v>-0.77425971986101283</v>
      </c>
    </row>
    <row r="130" spans="1:3">
      <c r="A130" t="s">
        <v>267</v>
      </c>
      <c r="B130" t="s">
        <v>974</v>
      </c>
      <c r="C130">
        <v>-0.78398777444912171</v>
      </c>
    </row>
    <row r="131" spans="1:3">
      <c r="A131" t="s">
        <v>309</v>
      </c>
      <c r="B131" t="s">
        <v>996</v>
      </c>
      <c r="C131">
        <v>-0.79398969594040925</v>
      </c>
    </row>
    <row r="132" spans="1:3">
      <c r="A132" t="s">
        <v>291</v>
      </c>
      <c r="B132" t="s">
        <v>986</v>
      </c>
      <c r="C132">
        <v>-0.80873349826102481</v>
      </c>
    </row>
    <row r="133" spans="1:3">
      <c r="A133" t="s">
        <v>395</v>
      </c>
      <c r="B133" t="s">
        <v>1039</v>
      </c>
      <c r="C133">
        <v>-0.83568733040416721</v>
      </c>
    </row>
    <row r="134" spans="1:3">
      <c r="A134" t="s">
        <v>335</v>
      </c>
      <c r="B134" t="s">
        <v>1009</v>
      </c>
      <c r="C134">
        <v>-0.83662940781092765</v>
      </c>
    </row>
    <row r="135" spans="1:3">
      <c r="A135" t="s">
        <v>483</v>
      </c>
      <c r="B135" t="s">
        <v>1083</v>
      </c>
      <c r="C135">
        <v>-0.83833513816397387</v>
      </c>
    </row>
    <row r="136" spans="1:3">
      <c r="A136" t="s">
        <v>337</v>
      </c>
      <c r="B136" t="s">
        <v>1010</v>
      </c>
      <c r="C136">
        <v>-0.89731726034897019</v>
      </c>
    </row>
    <row r="137" spans="1:3">
      <c r="A137" t="s">
        <v>149</v>
      </c>
      <c r="B137" t="s">
        <v>915</v>
      </c>
      <c r="C137">
        <v>-0.93434745343279091</v>
      </c>
    </row>
    <row r="138" spans="1:3">
      <c r="A138" t="s">
        <v>189</v>
      </c>
      <c r="B138" t="s">
        <v>935</v>
      </c>
      <c r="C138">
        <v>-0.94004232814784905</v>
      </c>
    </row>
    <row r="139" spans="1:3">
      <c r="A139" t="s">
        <v>435</v>
      </c>
      <c r="B139" t="s">
        <v>1059</v>
      </c>
      <c r="C139">
        <v>-0.97309642376142202</v>
      </c>
    </row>
    <row r="140" spans="1:3">
      <c r="A140" t="s">
        <v>145</v>
      </c>
      <c r="B140" t="s">
        <v>913</v>
      </c>
      <c r="C140">
        <v>-1.0166665317562762</v>
      </c>
    </row>
    <row r="141" spans="1:3">
      <c r="A141" t="s">
        <v>213</v>
      </c>
      <c r="B141" t="s">
        <v>947</v>
      </c>
      <c r="C141">
        <v>-1.0232710662758726</v>
      </c>
    </row>
    <row r="142" spans="1:3">
      <c r="A142" t="s">
        <v>343</v>
      </c>
      <c r="B142" t="s">
        <v>1013</v>
      </c>
      <c r="C142">
        <v>-1.0372760218706953</v>
      </c>
    </row>
    <row r="143" spans="1:3">
      <c r="A143" t="s">
        <v>467</v>
      </c>
      <c r="B143" t="s">
        <v>1075</v>
      </c>
      <c r="C143">
        <v>-1.0447636399231734</v>
      </c>
    </row>
    <row r="144" spans="1:3">
      <c r="A144" t="s">
        <v>447</v>
      </c>
      <c r="B144" t="s">
        <v>1065</v>
      </c>
      <c r="C144">
        <v>-1.0548663746012719</v>
      </c>
    </row>
    <row r="145" spans="1:3">
      <c r="A145" t="s">
        <v>265</v>
      </c>
      <c r="B145" t="s">
        <v>973</v>
      </c>
      <c r="C145">
        <v>-1.1164987522885104</v>
      </c>
    </row>
    <row r="146" spans="1:3">
      <c r="A146" t="s">
        <v>275</v>
      </c>
      <c r="B146" t="s">
        <v>978</v>
      </c>
      <c r="C146">
        <v>-1.168518168455619</v>
      </c>
    </row>
    <row r="147" spans="1:3">
      <c r="A147" t="s">
        <v>417</v>
      </c>
      <c r="B147" t="s">
        <v>1050</v>
      </c>
      <c r="C147">
        <v>-1.2033943094457986</v>
      </c>
    </row>
    <row r="148" spans="1:3">
      <c r="A148" t="s">
        <v>369</v>
      </c>
      <c r="B148" t="s">
        <v>1026</v>
      </c>
      <c r="C148">
        <v>-1.2103199894428536</v>
      </c>
    </row>
    <row r="149" spans="1:3">
      <c r="A149" t="s">
        <v>333</v>
      </c>
      <c r="B149" t="s">
        <v>1008</v>
      </c>
      <c r="C149">
        <v>-1.2202470974986643</v>
      </c>
    </row>
    <row r="150" spans="1:3">
      <c r="A150" t="s">
        <v>437</v>
      </c>
      <c r="B150" t="s">
        <v>1060</v>
      </c>
      <c r="C150">
        <v>-1.2384801612430629</v>
      </c>
    </row>
    <row r="151" spans="1:3">
      <c r="A151" t="s">
        <v>413</v>
      </c>
      <c r="B151" t="s">
        <v>1048</v>
      </c>
      <c r="C151">
        <v>-1.2397759109708524</v>
      </c>
    </row>
    <row r="152" spans="1:3">
      <c r="A152" t="s">
        <v>287</v>
      </c>
      <c r="B152" t="s">
        <v>984</v>
      </c>
      <c r="C152">
        <v>-1.2784715457213394</v>
      </c>
    </row>
    <row r="153" spans="1:3">
      <c r="A153" t="s">
        <v>217</v>
      </c>
      <c r="B153" t="s">
        <v>949</v>
      </c>
      <c r="C153">
        <v>-1.3019452634049742</v>
      </c>
    </row>
    <row r="154" spans="1:3">
      <c r="A154" t="s">
        <v>249</v>
      </c>
      <c r="B154" t="s">
        <v>965</v>
      </c>
      <c r="C154">
        <v>-1.3092509461481756</v>
      </c>
    </row>
    <row r="155" spans="1:3">
      <c r="A155" t="s">
        <v>147</v>
      </c>
      <c r="B155" t="s">
        <v>914</v>
      </c>
      <c r="C155">
        <v>-1.3126512873556768</v>
      </c>
    </row>
    <row r="156" spans="1:3">
      <c r="A156" t="s">
        <v>153</v>
      </c>
      <c r="B156" t="s">
        <v>917</v>
      </c>
      <c r="C156">
        <v>-1.3200413627258589</v>
      </c>
    </row>
    <row r="157" spans="1:3">
      <c r="A157" t="s">
        <v>299</v>
      </c>
      <c r="B157" t="s">
        <v>991</v>
      </c>
      <c r="C157">
        <v>-1.3221816788074678</v>
      </c>
    </row>
    <row r="158" spans="1:3">
      <c r="A158" t="s">
        <v>277</v>
      </c>
      <c r="B158" t="s">
        <v>979</v>
      </c>
      <c r="C158">
        <v>-1.3842490636481473</v>
      </c>
    </row>
    <row r="159" spans="1:3">
      <c r="A159" t="s">
        <v>445</v>
      </c>
      <c r="B159" t="s">
        <v>1064</v>
      </c>
      <c r="C159">
        <v>-1.3889328174585907</v>
      </c>
    </row>
    <row r="160" spans="1:3">
      <c r="A160" t="s">
        <v>353</v>
      </c>
      <c r="B160" t="s">
        <v>1018</v>
      </c>
      <c r="C160">
        <v>-1.402934458455982</v>
      </c>
    </row>
    <row r="161" spans="1:3">
      <c r="A161" t="s">
        <v>175</v>
      </c>
      <c r="B161" t="s">
        <v>928</v>
      </c>
      <c r="C161">
        <v>-1.4157064593803468</v>
      </c>
    </row>
    <row r="162" spans="1:3">
      <c r="A162" t="s">
        <v>475</v>
      </c>
      <c r="B162" t="s">
        <v>1079</v>
      </c>
      <c r="C162">
        <v>-1.4261116358556332</v>
      </c>
    </row>
    <row r="163" spans="1:3">
      <c r="A163" t="s">
        <v>391</v>
      </c>
      <c r="B163" t="s">
        <v>1037</v>
      </c>
      <c r="C163">
        <v>-1.4367196281501995</v>
      </c>
    </row>
    <row r="164" spans="1:3">
      <c r="A164" t="s">
        <v>305</v>
      </c>
      <c r="B164" t="s">
        <v>994</v>
      </c>
      <c r="C164">
        <v>-1.4535969547281589</v>
      </c>
    </row>
    <row r="165" spans="1:3">
      <c r="A165" t="s">
        <v>363</v>
      </c>
      <c r="B165" t="s">
        <v>1023</v>
      </c>
      <c r="C165">
        <v>-1.4633927589929236</v>
      </c>
    </row>
    <row r="166" spans="1:3">
      <c r="A166" t="s">
        <v>293</v>
      </c>
      <c r="B166" t="s">
        <v>987</v>
      </c>
      <c r="C166">
        <v>-1.4693830414341755</v>
      </c>
    </row>
    <row r="167" spans="1:3">
      <c r="A167" t="s">
        <v>307</v>
      </c>
      <c r="B167" t="s">
        <v>995</v>
      </c>
      <c r="C167">
        <v>-1.4976947450005138</v>
      </c>
    </row>
    <row r="168" spans="1:3">
      <c r="A168" t="s">
        <v>159</v>
      </c>
      <c r="B168" t="s">
        <v>920</v>
      </c>
      <c r="C168">
        <v>-1.5014677872779649</v>
      </c>
    </row>
    <row r="169" spans="1:3">
      <c r="A169" t="s">
        <v>401</v>
      </c>
      <c r="B169" t="s">
        <v>1042</v>
      </c>
      <c r="C169">
        <v>-1.506470318772158</v>
      </c>
    </row>
    <row r="170" spans="1:3">
      <c r="A170" t="s">
        <v>359</v>
      </c>
      <c r="B170" t="s">
        <v>1021</v>
      </c>
      <c r="C170">
        <v>-1.509779116532759</v>
      </c>
    </row>
    <row r="171" spans="1:3">
      <c r="A171" t="s">
        <v>143</v>
      </c>
      <c r="B171" t="s">
        <v>912</v>
      </c>
      <c r="C171">
        <v>-1.5156464278507875</v>
      </c>
    </row>
    <row r="172" spans="1:3">
      <c r="A172" t="s">
        <v>423</v>
      </c>
      <c r="B172" t="s">
        <v>1053</v>
      </c>
      <c r="C172">
        <v>-1.5687811660922892</v>
      </c>
    </row>
    <row r="173" spans="1:3">
      <c r="A173" t="s">
        <v>221</v>
      </c>
      <c r="B173" t="s">
        <v>951</v>
      </c>
      <c r="C173">
        <v>-1.5690811869616745</v>
      </c>
    </row>
    <row r="174" spans="1:3">
      <c r="A174" t="s">
        <v>303</v>
      </c>
      <c r="B174" t="s">
        <v>993</v>
      </c>
      <c r="C174">
        <v>-1.6249485090124334</v>
      </c>
    </row>
    <row r="175" spans="1:3">
      <c r="A175" t="s">
        <v>411</v>
      </c>
      <c r="B175" t="s">
        <v>1047</v>
      </c>
      <c r="C175">
        <v>-1.6819268752387728</v>
      </c>
    </row>
    <row r="176" spans="1:3">
      <c r="A176" t="s">
        <v>163</v>
      </c>
      <c r="B176" t="s">
        <v>922</v>
      </c>
      <c r="C176">
        <v>-1.6945385242625741</v>
      </c>
    </row>
    <row r="177" spans="1:3">
      <c r="A177" t="s">
        <v>331</v>
      </c>
      <c r="B177" t="s">
        <v>1007</v>
      </c>
      <c r="C177">
        <v>-1.732840503076801</v>
      </c>
    </row>
    <row r="178" spans="1:3">
      <c r="A178" t="s">
        <v>215</v>
      </c>
      <c r="B178" t="s">
        <v>948</v>
      </c>
      <c r="C178">
        <v>-1.7333869406614482</v>
      </c>
    </row>
    <row r="179" spans="1:3">
      <c r="A179" t="s">
        <v>415</v>
      </c>
      <c r="B179" t="s">
        <v>1049</v>
      </c>
      <c r="C179">
        <v>-1.7484673369082271</v>
      </c>
    </row>
    <row r="180" spans="1:3">
      <c r="A180" t="s">
        <v>461</v>
      </c>
      <c r="B180" t="s">
        <v>1072</v>
      </c>
      <c r="C180">
        <v>-1.783785074483129</v>
      </c>
    </row>
    <row r="181" spans="1:3">
      <c r="A181" t="s">
        <v>241</v>
      </c>
      <c r="B181" t="s">
        <v>961</v>
      </c>
      <c r="C181">
        <v>-1.8057148499772386</v>
      </c>
    </row>
    <row r="182" spans="1:3">
      <c r="A182" t="s">
        <v>281</v>
      </c>
      <c r="B182" t="s">
        <v>981</v>
      </c>
      <c r="C182">
        <v>-1.8205724491568036</v>
      </c>
    </row>
    <row r="183" spans="1:3">
      <c r="A183" t="s">
        <v>399</v>
      </c>
      <c r="B183" t="s">
        <v>1041</v>
      </c>
      <c r="C183">
        <v>-1.8327937199513988</v>
      </c>
    </row>
    <row r="184" spans="1:3">
      <c r="A184" t="s">
        <v>451</v>
      </c>
      <c r="B184" t="s">
        <v>1067</v>
      </c>
      <c r="C184">
        <v>-1.8331322692875807</v>
      </c>
    </row>
    <row r="185" spans="1:3">
      <c r="A185" t="s">
        <v>459</v>
      </c>
      <c r="B185" t="s">
        <v>1071</v>
      </c>
      <c r="C185">
        <v>-1.8403871739856221</v>
      </c>
    </row>
    <row r="186" spans="1:3">
      <c r="A186" t="s">
        <v>339</v>
      </c>
      <c r="B186" t="s">
        <v>1011</v>
      </c>
      <c r="C186">
        <v>-1.9278135874274536</v>
      </c>
    </row>
    <row r="187" spans="1:3">
      <c r="A187" t="s">
        <v>381</v>
      </c>
      <c r="B187" t="s">
        <v>1032</v>
      </c>
      <c r="C187">
        <v>-1.962990660566329</v>
      </c>
    </row>
    <row r="188" spans="1:3">
      <c r="A188" t="s">
        <v>283</v>
      </c>
      <c r="B188" t="s">
        <v>982</v>
      </c>
      <c r="C188">
        <v>-2.0332227114757533</v>
      </c>
    </row>
    <row r="189" spans="1:3">
      <c r="A189" t="s">
        <v>151</v>
      </c>
      <c r="B189" t="s">
        <v>916</v>
      </c>
      <c r="C189">
        <v>-2.0425252231141506</v>
      </c>
    </row>
    <row r="190" spans="1:3">
      <c r="A190" t="s">
        <v>379</v>
      </c>
      <c r="B190" t="s">
        <v>1031</v>
      </c>
      <c r="C190">
        <v>-2.0980405771974211</v>
      </c>
    </row>
    <row r="191" spans="1:3">
      <c r="A191" t="s">
        <v>237</v>
      </c>
      <c r="B191" t="s">
        <v>959</v>
      </c>
      <c r="C191">
        <v>-2.1157225220383813</v>
      </c>
    </row>
    <row r="192" spans="1:3">
      <c r="A192" t="s">
        <v>443</v>
      </c>
      <c r="B192" t="s">
        <v>1063</v>
      </c>
      <c r="C192">
        <v>-2.1432991620574908</v>
      </c>
    </row>
    <row r="193" spans="1:3">
      <c r="A193" t="s">
        <v>315</v>
      </c>
      <c r="B193" t="s">
        <v>999</v>
      </c>
      <c r="C193">
        <v>-2.1655894873920154</v>
      </c>
    </row>
    <row r="194" spans="1:3">
      <c r="A194" t="s">
        <v>129</v>
      </c>
      <c r="B194" t="s">
        <v>904</v>
      </c>
      <c r="C194">
        <v>-2.1658619493174913</v>
      </c>
    </row>
    <row r="195" spans="1:3">
      <c r="A195" t="s">
        <v>431</v>
      </c>
      <c r="B195" t="s">
        <v>1057</v>
      </c>
      <c r="C195">
        <v>-2.1866845508756709</v>
      </c>
    </row>
    <row r="196" spans="1:3">
      <c r="A196" t="s">
        <v>297</v>
      </c>
      <c r="B196" t="s">
        <v>990</v>
      </c>
      <c r="C196">
        <v>-2.2512310730687082</v>
      </c>
    </row>
    <row r="197" spans="1:3">
      <c r="A197" t="s">
        <v>373</v>
      </c>
      <c r="B197" t="s">
        <v>1028</v>
      </c>
      <c r="C197">
        <v>-2.2802047863397337</v>
      </c>
    </row>
    <row r="198" spans="1:3">
      <c r="A198" t="s">
        <v>179</v>
      </c>
      <c r="B198" t="s">
        <v>930</v>
      </c>
      <c r="C198">
        <v>-2.3516618140082826</v>
      </c>
    </row>
    <row r="199" spans="1:3">
      <c r="A199" t="s">
        <v>375</v>
      </c>
      <c r="B199" t="s">
        <v>1029</v>
      </c>
      <c r="C199">
        <v>-2.4500792174609645</v>
      </c>
    </row>
    <row r="200" spans="1:3">
      <c r="A200" t="s">
        <v>341</v>
      </c>
      <c r="B200" t="s">
        <v>1012</v>
      </c>
      <c r="C200">
        <v>-2.5180552633296274</v>
      </c>
    </row>
    <row r="201" spans="1:3">
      <c r="A201" t="s">
        <v>429</v>
      </c>
      <c r="B201" t="s">
        <v>1056</v>
      </c>
      <c r="C201">
        <v>-2.5429688577575833</v>
      </c>
    </row>
    <row r="202" spans="1:3">
      <c r="A202" t="s">
        <v>125</v>
      </c>
      <c r="B202" t="s">
        <v>902</v>
      </c>
      <c r="C202">
        <v>-2.5604034878843263</v>
      </c>
    </row>
    <row r="203" spans="1:3">
      <c r="A203" t="s">
        <v>223</v>
      </c>
      <c r="B203" t="s">
        <v>952</v>
      </c>
      <c r="C203">
        <v>-2.5684337583502646</v>
      </c>
    </row>
    <row r="204" spans="1:3">
      <c r="A204" t="s">
        <v>383</v>
      </c>
      <c r="B204" t="s">
        <v>1033</v>
      </c>
      <c r="C204">
        <v>-2.5945119155540777</v>
      </c>
    </row>
    <row r="205" spans="1:3">
      <c r="A205" t="s">
        <v>371</v>
      </c>
      <c r="B205" t="s">
        <v>1027</v>
      </c>
      <c r="C205">
        <v>-2.6524487982372809</v>
      </c>
    </row>
    <row r="206" spans="1:3">
      <c r="A206" t="s">
        <v>271</v>
      </c>
      <c r="B206" t="s">
        <v>976</v>
      </c>
      <c r="C206">
        <v>-2.6772535310547578</v>
      </c>
    </row>
    <row r="207" spans="1:3">
      <c r="A207" t="s">
        <v>393</v>
      </c>
      <c r="B207" t="s">
        <v>1038</v>
      </c>
      <c r="C207">
        <v>-2.7010939850754943</v>
      </c>
    </row>
    <row r="208" spans="1:3">
      <c r="A208" t="s">
        <v>131</v>
      </c>
      <c r="B208" t="s">
        <v>905</v>
      </c>
      <c r="C208">
        <v>-2.7314383929952113</v>
      </c>
    </row>
    <row r="209" spans="1:3">
      <c r="A209" t="s">
        <v>157</v>
      </c>
      <c r="B209" t="s">
        <v>919</v>
      </c>
      <c r="C209">
        <v>-2.7385433354366731</v>
      </c>
    </row>
    <row r="210" spans="1:3">
      <c r="A210" t="s">
        <v>377</v>
      </c>
      <c r="B210" t="s">
        <v>1030</v>
      </c>
      <c r="C210">
        <v>-2.7797612671543721</v>
      </c>
    </row>
    <row r="211" spans="1:3">
      <c r="A211" t="s">
        <v>273</v>
      </c>
      <c r="B211" t="s">
        <v>977</v>
      </c>
      <c r="C211">
        <v>-2.8403621937691392</v>
      </c>
    </row>
    <row r="212" spans="1:3">
      <c r="A212" t="s">
        <v>321</v>
      </c>
      <c r="B212" t="s">
        <v>1002</v>
      </c>
      <c r="C212">
        <v>-2.885349771852157</v>
      </c>
    </row>
    <row r="213" spans="1:3">
      <c r="A213" t="s">
        <v>289</v>
      </c>
      <c r="B213" t="s">
        <v>985</v>
      </c>
      <c r="C213">
        <v>-2.9075960636682581</v>
      </c>
    </row>
    <row r="214" spans="1:3">
      <c r="A214" t="s">
        <v>329</v>
      </c>
      <c r="B214" t="s">
        <v>1006</v>
      </c>
      <c r="C214">
        <v>-3.1381519422843245</v>
      </c>
    </row>
    <row r="215" spans="1:3">
      <c r="A215" t="s">
        <v>425</v>
      </c>
      <c r="B215" t="s">
        <v>1054</v>
      </c>
      <c r="C215">
        <v>-3.1567689820879257</v>
      </c>
    </row>
    <row r="216" spans="1:3">
      <c r="A216" t="s">
        <v>463</v>
      </c>
      <c r="B216" t="s">
        <v>1073</v>
      </c>
      <c r="C216">
        <v>-3.1675827346059711</v>
      </c>
    </row>
    <row r="217" spans="1:3">
      <c r="A217" t="s">
        <v>453</v>
      </c>
      <c r="B217" t="s">
        <v>1068</v>
      </c>
      <c r="C217">
        <v>-3.1815007954214876</v>
      </c>
    </row>
    <row r="218" spans="1:3">
      <c r="A218" t="s">
        <v>311</v>
      </c>
      <c r="B218" t="s">
        <v>997</v>
      </c>
      <c r="C218">
        <v>-3.2392201397571845</v>
      </c>
    </row>
    <row r="219" spans="1:3">
      <c r="A219" t="s">
        <v>323</v>
      </c>
      <c r="B219" t="s">
        <v>1003</v>
      </c>
      <c r="C219">
        <v>-3.283505910415597</v>
      </c>
    </row>
    <row r="220" spans="1:3">
      <c r="A220" t="s">
        <v>385</v>
      </c>
      <c r="B220" t="s">
        <v>1034</v>
      </c>
      <c r="C220">
        <v>-3.3802757337489435</v>
      </c>
    </row>
    <row r="221" spans="1:3">
      <c r="A221" t="s">
        <v>455</v>
      </c>
      <c r="B221" t="s">
        <v>1069</v>
      </c>
      <c r="C221">
        <v>-3.4057136485594715</v>
      </c>
    </row>
    <row r="222" spans="1:3">
      <c r="A222" t="s">
        <v>181</v>
      </c>
      <c r="B222" t="s">
        <v>931</v>
      </c>
      <c r="C222">
        <v>-3.408187191947742</v>
      </c>
    </row>
    <row r="223" spans="1:3">
      <c r="A223" t="s">
        <v>239</v>
      </c>
      <c r="B223" t="s">
        <v>960</v>
      </c>
      <c r="C223">
        <v>-3.6449981377610254</v>
      </c>
    </row>
    <row r="224" spans="1:3">
      <c r="A224" t="s">
        <v>245</v>
      </c>
      <c r="B224" t="s">
        <v>963</v>
      </c>
      <c r="C224">
        <v>-3.7168204173256103</v>
      </c>
    </row>
    <row r="225" spans="1:3">
      <c r="A225" t="s">
        <v>327</v>
      </c>
      <c r="B225" t="s">
        <v>1005</v>
      </c>
      <c r="C225">
        <v>-3.9114253943786315</v>
      </c>
    </row>
    <row r="226" spans="1:3">
      <c r="A226" t="s">
        <v>219</v>
      </c>
      <c r="B226" t="s">
        <v>950</v>
      </c>
      <c r="C226">
        <v>-4.094728429911501</v>
      </c>
    </row>
    <row r="227" spans="1:3">
      <c r="A227" t="s">
        <v>269</v>
      </c>
      <c r="B227" t="s">
        <v>975</v>
      </c>
      <c r="C227">
        <v>-4.1511972634957655</v>
      </c>
    </row>
    <row r="228" spans="1:3">
      <c r="A228" t="s">
        <v>243</v>
      </c>
      <c r="B228" t="s">
        <v>962</v>
      </c>
      <c r="C228">
        <v>-4.7693851044873536</v>
      </c>
    </row>
  </sheetData>
  <autoFilter ref="A30:C30" xr:uid="{7765D983-5AA2-0D44-8070-650FD9BEAB7B}">
    <sortState xmlns:xlrd2="http://schemas.microsoft.com/office/spreadsheetml/2017/richdata2" ref="A31:C228">
      <sortCondition descending="1" ref="C30:C2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PCA</vt:lpstr>
      <vt:lpstr>HHL</vt:lpstr>
      <vt:lpstr>Socio-economic</vt:lpstr>
      <vt:lpstr>Socio-economic_New</vt:lpstr>
      <vt:lpstr>Sheet2</vt:lpstr>
      <vt:lpstr>Crrelation 1</vt:lpstr>
      <vt:lpstr>Infrastructure</vt:lpstr>
      <vt:lpstr>Infrastructure_New</vt:lpstr>
      <vt:lpstr>Sheet4</vt:lpstr>
      <vt:lpstr>Correlation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2019-09-23T11:08:58Z</dcterms:created>
  <dcterms:modified xsi:type="dcterms:W3CDTF">2020-07-06T16:15:18Z</dcterms:modified>
</cp:coreProperties>
</file>